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sakurait-my.sharepoint.com/personal/sekizuka_sakura_ad_jp/Documents/in/専サバチーム/20_SP1関連/202409_2530M2HDD・メモリ終了/"/>
    </mc:Choice>
  </mc:AlternateContent>
  <xr:revisionPtr revIDLastSave="32" documentId="13_ncr:1_{8F694D5A-D022-4021-8F8C-D342CAE4ADA5}" xr6:coauthVersionLast="47" xr6:coauthVersionMax="47" xr10:uidLastSave="{C0F0B6B4-34C0-47E9-BA54-9DB1A8A465B4}"/>
  <workbookProtection workbookAlgorithmName="SHA-512" workbookHashValue="x7G+CkfwHnxTfBM5XVLa90sVzUuMR5TKRVOjddH7VYeAllpaLvMnBNGuCUDLiaw74VeHjsuS5gZnsej6zHGwdw==" workbookSaltValue="bOZP8VrfE9Ry5ECa35TbmA==" workbookSpinCount="100000" lockStructure="1"/>
  <bookViews>
    <workbookView xWindow="1560" yWindow="1560" windowWidth="21270" windowHeight="12705" tabRatio="879" xr2:uid="{00000000-000D-0000-FFFF-FFFF00000000}"/>
  </bookViews>
  <sheets>
    <sheet name="お申し込みにあたって" sheetId="36" r:id="rId1"/>
    <sheet name="記入例" sheetId="58" state="hidden" r:id="rId2"/>
    <sheet name="記入例（エクスプレス交換記載あり）" sheetId="55" state="hidden" r:id="rId3"/>
    <sheet name="提供仕様一覧" sheetId="42" state="hidden" r:id="rId4"/>
    <sheet name="ご契約情報" sheetId="66" r:id="rId5"/>
    <sheet name="スタンダード_Fujitsuモデル" sheetId="72" r:id="rId6"/>
    <sheet name="パフォーマンス" sheetId="69" state="hidden" r:id="rId7"/>
    <sheet name="エンタープライズ_1804モデル" sheetId="73" r:id="rId8"/>
    <sheet name="エンタープライズ" sheetId="70" state="hidden" r:id="rId9"/>
    <sheet name="エクスプレス" sheetId="65" state="hidden" r:id="rId10"/>
    <sheet name="エクスプレスG2" sheetId="64" state="hidden" r:id="rId11"/>
    <sheet name="高火力" sheetId="71" r:id="rId12"/>
  </sheets>
  <definedNames>
    <definedName name="_xlnm._FilterDatabase" localSheetId="9" hidden="1">エクスプレス!#REF!</definedName>
    <definedName name="_xlnm._FilterDatabase" localSheetId="10" hidden="1">エクスプレスG2!#REF!</definedName>
    <definedName name="_xlnm._FilterDatabase" localSheetId="8" hidden="1">エンタープライズ!#REF!</definedName>
    <definedName name="_xlnm._FilterDatabase" localSheetId="7" hidden="1">エンタープライズ_1804モデル!#REF!</definedName>
    <definedName name="_xlnm._FilterDatabase" localSheetId="4" hidden="1">ご契約情報!#REF!</definedName>
    <definedName name="_xlnm._FilterDatabase" localSheetId="5" hidden="1">スタンダード_Fujitsuモデル!#REF!</definedName>
    <definedName name="_xlnm._FilterDatabase" localSheetId="6" hidden="1">パフォーマンス!#REF!</definedName>
    <definedName name="_xlnm._FilterDatabase" localSheetId="11" hidden="1">高火力!#REF!</definedName>
    <definedName name="※ex_g2_hdd">提供仕様一覧!$BG$3:$BG$5</definedName>
    <definedName name="a" localSheetId="1">OFFSET(提供仕様一覧!#REF!,0,0,COUNTA(提供仕様一覧!#REF!)-1,1)</definedName>
    <definedName name="all_nwp">提供仕様一覧!$BO$3:$BO$7</definedName>
    <definedName name="ent_1804_HDD">提供仕様一覧!$Q$3:$Q$10</definedName>
    <definedName name="ent_1804_HDD_UG">提供仕様一覧!$R$3:$R$6</definedName>
    <definedName name="ent_1804_srv">提供仕様一覧!$P$3:$P$6</definedName>
    <definedName name="ent_HDD_1330">提供仕様一覧!$T$3:$T$9</definedName>
    <definedName name="ent_HDD_2530">提供仕様一覧!$U$3:$U$10</definedName>
    <definedName name="ent_HDD_UG_1330">提供仕様一覧!$V$3:$V$4</definedName>
    <definedName name="ent_HDD_UG_2530">提供仕様一覧!$W$3:$W$3</definedName>
    <definedName name="ent_srv">提供仕様一覧!$S$3:$S$10</definedName>
    <definedName name="ex_g2_hdd">提供仕様一覧!$BG$3:$BG$12</definedName>
    <definedName name="ex_g2_HDD_UG">提供仕様一覧!$BK$3:$BK$32</definedName>
    <definedName name="ex_g2_hdd_ugall">提供仕様一覧!$BK$3:$BK$3</definedName>
    <definedName name="ex_g2_hdd_ugfio">提供仕様一覧!$BL$3:$BL$3</definedName>
    <definedName name="ex_g2_HDD_UGIO">提供仕様一覧!$BL$3:$BL$33</definedName>
    <definedName name="ex_g2_nw">提供仕様一覧!$BC$3:$BC$8</definedName>
    <definedName name="ex_g2_op">提供仕様一覧!$BM$3:$BM$6</definedName>
    <definedName name="ex_g2_op_2cp">提供仕様一覧!$BN$3:$BN$6</definedName>
    <definedName name="ex_g2_op_2CPU">提供仕様一覧!$BN$3:$BN$6</definedName>
    <definedName name="ex_g2_OS">提供仕様一覧!$BA$3:$BA$15</definedName>
    <definedName name="ex_g2_OS_2CPU">提供仕様一覧!$BB$3:$BB$15</definedName>
    <definedName name="ex_g2_r100_hdd_up">提供仕様一覧!$BH$3:$BH$3</definedName>
    <definedName name="ex_g2_r133_hdd">提供仕様一覧!$BI$3:$BI$8</definedName>
    <definedName name="ex_g2_r133_hdd_up">提供仕様一覧!$BJ$3:$BJ$4</definedName>
    <definedName name="ex_g2_ram">提供仕様一覧!$BD$3:$BD$5</definedName>
    <definedName name="ex_g2_ram_R2">提供仕様一覧!$BF$3:$BF$5</definedName>
    <definedName name="ex_g2_ram_Win2003">提供仕様一覧!$BE$3:$BE$4</definedName>
    <definedName name="ex_g2_srv">提供仕様一覧!$AZ$3:$AZ$4</definedName>
    <definedName name="ex_HDD">提供仕様一覧!$AF$3:$AF$9</definedName>
    <definedName name="ex_HDD_all">OFFSET(提供仕様一覧!$AJ$3,0,0,COUNTA(提供仕様一覧!$AJ:$AJ)-1,1)</definedName>
    <definedName name="ex_HDD_UG">提供仕様一覧!$AH$3:$AH$3</definedName>
    <definedName name="ex_HDD_UG2">提供仕様一覧!$AI$3:$AI$4</definedName>
    <definedName name="ex_HDD2">提供仕様一覧!$AG$3:$AG$8</definedName>
    <definedName name="ex_nw">OFFSET(提供仕様一覧!$AB$3,0,0,COUNTA(提供仕様一覧!$AB:$AB)-1,1)</definedName>
    <definedName name="ex_op" localSheetId="9">OFFSET(提供仕様一覧!#REF!,0,0,COUNTA(提供仕様一覧!#REF!)-1,1)</definedName>
    <definedName name="ex_op" localSheetId="10">OFFSET(提供仕様一覧!#REF!,0,0,COUNTA(提供仕様一覧!#REF!)-1,1)</definedName>
    <definedName name="ex_op" localSheetId="8">OFFSET(提供仕様一覧!#REF!,0,0,COUNTA(提供仕様一覧!#REF!)-1,1)</definedName>
    <definedName name="ex_op" localSheetId="7">OFFSET(提供仕様一覧!#REF!,0,0,COUNTA(提供仕様一覧!#REF!)-1,1)</definedName>
    <definedName name="ex_op" localSheetId="4">OFFSET(提供仕様一覧!#REF!,0,0,COUNTA(提供仕様一覧!#REF!)-1,1)</definedName>
    <definedName name="ex_op" localSheetId="5">OFFSET(提供仕様一覧!#REF!,0,0,COUNTA(提供仕様一覧!#REF!)-1,1)</definedName>
    <definedName name="ex_op" localSheetId="6">OFFSET(提供仕様一覧!#REF!,0,0,COUNTA(提供仕様一覧!#REF!)-1,1)</definedName>
    <definedName name="ex_op" localSheetId="1">OFFSET(提供仕様一覧!#REF!,0,0,COUNTA(提供仕様一覧!#REF!)-1,1)</definedName>
    <definedName name="ex_op" localSheetId="11">OFFSET(提供仕様一覧!#REF!,0,0,COUNTA(提供仕様一覧!#REF!)-1,1)</definedName>
    <definedName name="ex_op">OFFSET(提供仕様一覧!#REF!,0,0,COUNTA(提供仕様一覧!#REF!)-1,1)</definedName>
    <definedName name="ex_op_2CPU" localSheetId="9">OFFSET(提供仕様一覧!#REF!,0,0,COUNTA(提供仕様一覧!#REF!)-1,1)</definedName>
    <definedName name="ex_op_2CPU" localSheetId="10">OFFSET(提供仕様一覧!#REF!,0,0,COUNTA(提供仕様一覧!#REF!)-1,1)</definedName>
    <definedName name="ex_op_2CPU" localSheetId="8">OFFSET(提供仕様一覧!#REF!,0,0,COUNTA(提供仕様一覧!#REF!)-1,1)</definedName>
    <definedName name="ex_op_2CPU" localSheetId="7">OFFSET(提供仕様一覧!#REF!,0,0,COUNTA(提供仕様一覧!#REF!)-1,1)</definedName>
    <definedName name="ex_op_2CPU" localSheetId="4">OFFSET(提供仕様一覧!#REF!,0,0,COUNTA(提供仕様一覧!#REF!)-1,1)</definedName>
    <definedName name="ex_op_2CPU" localSheetId="5">OFFSET(提供仕様一覧!#REF!,0,0,COUNTA(提供仕様一覧!#REF!)-1,1)</definedName>
    <definedName name="ex_op_2CPU" localSheetId="6">OFFSET(提供仕様一覧!#REF!,0,0,COUNTA(提供仕様一覧!#REF!)-1,1)</definedName>
    <definedName name="ex_op_2CPU" localSheetId="1">OFFSET(提供仕様一覧!#REF!,0,0,COUNTA(提供仕様一覧!#REF!)-1,1)</definedName>
    <definedName name="ex_op_2CPU" localSheetId="11">OFFSET(提供仕様一覧!#REF!,0,0,COUNTA(提供仕様一覧!#REF!)-1,1)</definedName>
    <definedName name="ex_op_2CPU">OFFSET(提供仕様一覧!#REF!,0,0,COUNTA(提供仕様一覧!#REF!)-1,1)</definedName>
    <definedName name="ex_OS">OFFSET(提供仕様一覧!$Z$3,0,0,COUNTA(提供仕様一覧!$Z:$Z)-1,1)</definedName>
    <definedName name="ex_OS_2CPU">OFFSET(提供仕様一覧!$AA$3,0,0,COUNTA(提供仕様一覧!$AA:$AA)-1,1)</definedName>
    <definedName name="ex_ram">OFFSET(提供仕様一覧!$AC$3,0,0,COUNTA(提供仕様一覧!$AC:$AC)-1,1)</definedName>
    <definedName name="ex_ram_R2">OFFSET(提供仕様一覧!$AE$3,0,0,COUNTA(提供仕様一覧!$AE:$AE)-1,1)</definedName>
    <definedName name="ex_ram_Win2003">OFFSET(提供仕様一覧!$AD$3,0,0,COUNTA(提供仕様一覧!$AD:$AD)-1,1)</definedName>
    <definedName name="ex_srv">提供仕様一覧!$Y$3:$Y$6</definedName>
    <definedName name="koukaryoku_srv">提供仕様一覧!$X$3:$X$5</definedName>
    <definedName name="pf_HDD">提供仕様一覧!$N$3:$N$12</definedName>
    <definedName name="pf_HDD_UG">提供仕様一覧!$O$3:$O$4</definedName>
    <definedName name="pf_srv">提供仕様一覧!$M$3:$M$5</definedName>
    <definedName name="_xlnm.Print_Area" localSheetId="9">エクスプレス!$A$1:$BF$47</definedName>
    <definedName name="_xlnm.Print_Area" localSheetId="10">エクスプレスG2!$A$1:$BF$49</definedName>
    <definedName name="_xlnm.Print_Area" localSheetId="8">エンタープライズ!$A$1:$BF$108</definedName>
    <definedName name="_xlnm.Print_Area" localSheetId="7">エンタープライズ_1804モデル!$A$1:$BF$56</definedName>
    <definedName name="_xlnm.Print_Area" localSheetId="0">お申し込みにあたって!$A$1:$BF$72</definedName>
    <definedName name="_xlnm.Print_Area" localSheetId="4">ご契約情報!$A$1:$BF$69</definedName>
    <definedName name="_xlnm.Print_Area" localSheetId="5">スタンダード_Fujitsuモデル!$A$1:$BF$67</definedName>
    <definedName name="_xlnm.Print_Area" localSheetId="6">パフォーマンス!$A$1:$BF$43</definedName>
    <definedName name="_xlnm.Print_Area" localSheetId="2">'記入例（エクスプレス交換記載あり）'!$A$1:$BF$88</definedName>
    <definedName name="_xlnm.Print_Area" localSheetId="11">高火力!$A$1:$BF$65</definedName>
    <definedName name="select">提供仕様一覧!$Y$3</definedName>
    <definedName name="st_1804_HDD">提供仕様一覧!$I$3:$I$10</definedName>
    <definedName name="st_1804_HDD_UG">提供仕様一覧!$J$3:$J$10</definedName>
    <definedName name="st_1804_srv">提供仕様一覧!$F$3:$F$8</definedName>
    <definedName name="st_1804M2_HDD">提供仕様一覧!$BQ$3:$BQ$10</definedName>
    <definedName name="st_1804M2_HDD_UG">提供仕様一覧!$BR$3:$BR$7</definedName>
    <definedName name="st_2004_HDD">提供仕様一覧!$G$3:$G$8</definedName>
    <definedName name="st_2004_HDD_UG">提供仕様一覧!$H$3:$H$8</definedName>
    <definedName name="st_2530M4_HDD">提供仕様一覧!$K$3:$K$12</definedName>
    <definedName name="st_2530M4_HDD_UG">提供仕様一覧!$L$3:$L$10</definedName>
    <definedName name="st_E3_HDD">提供仕様一覧!$D$3:$D$9</definedName>
    <definedName name="st_E3_HDD_UG">提供仕様一覧!$E$3:$E$3</definedName>
    <definedName name="st_HDD">提供仕様一覧!$B$3:$B$10</definedName>
    <definedName name="st_HDD_UG">提供仕様一覧!$C$3:$C$3</definedName>
    <definedName name="st_srv">提供仕様一覧!$A$3:$A$3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90" i="70" l="1"/>
  <c r="AQ90" i="70" s="1"/>
  <c r="AA92" i="70"/>
  <c r="AQ92" i="70" s="1"/>
  <c r="AA94" i="70"/>
  <c r="AQ94" i="70" s="1"/>
  <c r="AA96" i="70"/>
  <c r="AA98" i="70"/>
  <c r="AA100" i="70"/>
  <c r="AQ100" i="70" s="1"/>
  <c r="AA102" i="70"/>
  <c r="AQ102" i="70" s="1"/>
  <c r="D76" i="70"/>
  <c r="D38" i="69"/>
  <c r="D61" i="72" l="1"/>
  <c r="D47" i="72"/>
  <c r="D33" i="72"/>
  <c r="AA49" i="73" l="1"/>
  <c r="AQ49" i="73" s="1"/>
  <c r="AA47" i="73"/>
  <c r="AQ47" i="73" s="1"/>
  <c r="AA45" i="73"/>
  <c r="AQ45" i="73" s="1"/>
  <c r="AA43" i="73"/>
  <c r="AQ43" i="73" s="1"/>
  <c r="AA41" i="73"/>
  <c r="AQ41" i="73" s="1"/>
  <c r="AA39" i="73"/>
  <c r="AQ39" i="73" s="1"/>
  <c r="AA37" i="73"/>
  <c r="AQ37" i="73" s="1"/>
  <c r="AQ96" i="70"/>
  <c r="AQ98" i="70"/>
  <c r="AA54" i="70"/>
  <c r="AQ54" i="70" s="1"/>
  <c r="AA52" i="70"/>
  <c r="AQ52" i="70" s="1"/>
  <c r="AA50" i="70"/>
  <c r="AQ50" i="70" s="1"/>
  <c r="AA48" i="70"/>
  <c r="AQ48" i="70" s="1"/>
  <c r="AA46" i="70"/>
  <c r="AQ46" i="70" s="1"/>
  <c r="AA44" i="70"/>
  <c r="AQ44" i="70" s="1"/>
  <c r="AA42" i="70"/>
  <c r="AQ42" i="70" s="1"/>
  <c r="AA40" i="70"/>
  <c r="AQ40" i="70" s="1"/>
  <c r="AA41" i="71"/>
  <c r="AQ41" i="71" s="1"/>
  <c r="AQ43" i="71" s="1"/>
  <c r="C8" i="71"/>
  <c r="D40" i="64"/>
  <c r="D36" i="65"/>
  <c r="AQ104" i="70" l="1"/>
  <c r="AQ51" i="73"/>
  <c r="AQ56" i="70"/>
</calcChain>
</file>

<file path=xl/sharedStrings.xml><?xml version="1.0" encoding="utf-8"?>
<sst xmlns="http://schemas.openxmlformats.org/spreadsheetml/2006/main" count="1009" uniqueCount="524">
  <si>
    <t>お申し込みいただくにあたり注意いただく点をご案内いたします。ご一読いただいた上でお申し込みくださいますようお願いいたします。</t>
  </si>
  <si>
    <t>[ お申し込み方法 ]</t>
    <rPh sb="3" eb="4">
      <t>モウ</t>
    </rPh>
    <rPh sb="5" eb="6">
      <t>コ</t>
    </rPh>
    <rPh sb="7" eb="9">
      <t>ホウホウ</t>
    </rPh>
    <phoneticPr fontId="4"/>
  </si>
  <si>
    <t>※ 本書類の内容、および条件は改善などの為予告無く変更する事があります。</t>
    <rPh sb="2" eb="3">
      <t>ホン</t>
    </rPh>
    <rPh sb="3" eb="5">
      <t>ショルイ</t>
    </rPh>
    <rPh sb="6" eb="8">
      <t>ナイヨウ</t>
    </rPh>
    <rPh sb="12" eb="14">
      <t>ジョウケン</t>
    </rPh>
    <rPh sb="15" eb="17">
      <t>カイゼン</t>
    </rPh>
    <rPh sb="20" eb="21">
      <t>タメ</t>
    </rPh>
    <rPh sb="21" eb="23">
      <t>ヨコク</t>
    </rPh>
    <rPh sb="23" eb="24">
      <t>ナ</t>
    </rPh>
    <rPh sb="25" eb="27">
      <t>ヘンコウ</t>
    </rPh>
    <rPh sb="29" eb="30">
      <t>コト</t>
    </rPh>
    <phoneticPr fontId="4"/>
  </si>
  <si>
    <t>年</t>
    <rPh sb="0" eb="1">
      <t>ネン</t>
    </rPh>
    <phoneticPr fontId="4"/>
  </si>
  <si>
    <t>月</t>
    <rPh sb="0" eb="1">
      <t>ツキ</t>
    </rPh>
    <phoneticPr fontId="4"/>
  </si>
  <si>
    <t>日</t>
    <rPh sb="0" eb="1">
      <t>ヒ</t>
    </rPh>
    <phoneticPr fontId="4"/>
  </si>
  <si>
    <t>お申込印</t>
    <rPh sb="1" eb="3">
      <t>モウシコ</t>
    </rPh>
    <rPh sb="3" eb="4">
      <t>イン</t>
    </rPh>
    <phoneticPr fontId="4"/>
  </si>
  <si>
    <t>申込番号</t>
    <rPh sb="0" eb="2">
      <t>モウシコミ</t>
    </rPh>
    <rPh sb="2" eb="4">
      <t>バンゴウ</t>
    </rPh>
    <phoneticPr fontId="4"/>
  </si>
  <si>
    <t>！既に会員IDをおもちの場合は必ず記入ください！</t>
    <rPh sb="1" eb="2">
      <t>スデ</t>
    </rPh>
    <rPh sb="3" eb="5">
      <t>カイイン</t>
    </rPh>
    <rPh sb="12" eb="14">
      <t>バアイ</t>
    </rPh>
    <rPh sb="15" eb="16">
      <t>カナラ</t>
    </rPh>
    <rPh sb="17" eb="19">
      <t>キニュウ</t>
    </rPh>
    <phoneticPr fontId="4"/>
  </si>
  <si>
    <t>会員ID</t>
    <rPh sb="0" eb="2">
      <t>カイイン</t>
    </rPh>
    <phoneticPr fontId="4"/>
  </si>
  <si>
    <t>ご契約種別</t>
    <rPh sb="1" eb="3">
      <t>ケイヤク</t>
    </rPh>
    <rPh sb="3" eb="4">
      <t>シュ</t>
    </rPh>
    <rPh sb="4" eb="5">
      <t>ベツ</t>
    </rPh>
    <phoneticPr fontId="4"/>
  </si>
  <si>
    <t>申込日</t>
    <rPh sb="0" eb="2">
      <t>モウシコミ</t>
    </rPh>
    <rPh sb="2" eb="3">
      <t>ニチ</t>
    </rPh>
    <phoneticPr fontId="4"/>
  </si>
  <si>
    <t>・ 本書面はMicrosoft Excel等の表計算ソフトによる直接入力が可能です。必要欄の記入、選択項目のチェックに対応しております。</t>
    <rPh sb="2" eb="5">
      <t>ホンショメン</t>
    </rPh>
    <rPh sb="21" eb="22">
      <t>トウ</t>
    </rPh>
    <rPh sb="23" eb="26">
      <t>ヒョウケイサン</t>
    </rPh>
    <rPh sb="32" eb="34">
      <t>チョクセツ</t>
    </rPh>
    <rPh sb="34" eb="36">
      <t>ニュウリョク</t>
    </rPh>
    <rPh sb="37" eb="39">
      <t>カノウ</t>
    </rPh>
    <rPh sb="42" eb="45">
      <t>ヒツヨウラン</t>
    </rPh>
    <rPh sb="46" eb="48">
      <t>キニュウ</t>
    </rPh>
    <rPh sb="49" eb="53">
      <t>センタクコウモク</t>
    </rPh>
    <rPh sb="59" eb="61">
      <t>タイオウ</t>
    </rPh>
    <phoneticPr fontId="4"/>
  </si>
  <si>
    <t>太枠で囲まれた項目をそれぞれご記入いただき、さくらインターネットまでご郵送ください。</t>
    <rPh sb="0" eb="2">
      <t>フトワク</t>
    </rPh>
    <rPh sb="3" eb="4">
      <t>カコ</t>
    </rPh>
    <rPh sb="7" eb="9">
      <t>コウモク</t>
    </rPh>
    <rPh sb="15" eb="17">
      <t>キニュウ</t>
    </rPh>
    <rPh sb="35" eb="37">
      <t>ユウソウ</t>
    </rPh>
    <phoneticPr fontId="4"/>
  </si>
  <si>
    <t>　</t>
    <phoneticPr fontId="4"/>
  </si>
  <si>
    <t>　　　　</t>
    <phoneticPr fontId="4"/>
  </si>
  <si>
    <t>・ 必要欄をご記入いただき、印刷後、封書にてさくらインターネットまでご郵送ください。</t>
    <rPh sb="14" eb="16">
      <t>インサツ</t>
    </rPh>
    <rPh sb="16" eb="17">
      <t>ゴ</t>
    </rPh>
    <rPh sb="35" eb="37">
      <t>ユウソウ</t>
    </rPh>
    <phoneticPr fontId="4"/>
  </si>
  <si>
    <t>選択してください</t>
    <rPh sb="0" eb="2">
      <t>センタク</t>
    </rPh>
    <phoneticPr fontId="4"/>
  </si>
  <si>
    <t>16GB（標準）</t>
    <rPh sb="5" eb="7">
      <t>ヒョウジュン</t>
    </rPh>
    <phoneticPr fontId="4"/>
  </si>
  <si>
    <t>NL-SAS2TB×4</t>
  </si>
  <si>
    <t>NL-SAS2TB×6</t>
  </si>
  <si>
    <t>NL-SAS2TB×8</t>
  </si>
  <si>
    <t>NL-SAS2TB×10</t>
  </si>
  <si>
    <t>16GB増設 (合計32GB)（アップグレード/有料）</t>
    <rPh sb="8" eb="10">
      <t>ゴウケイ</t>
    </rPh>
    <phoneticPr fontId="4"/>
  </si>
  <si>
    <t>48GB増設 (合計64GB)（アップグレード/有料）</t>
    <rPh sb="8" eb="10">
      <t>ゴウケイ</t>
    </rPh>
    <phoneticPr fontId="4"/>
  </si>
  <si>
    <t>SATA 2TB（RAID1）（標準）</t>
    <rPh sb="16" eb="18">
      <t>ヒョウジュン</t>
    </rPh>
    <phoneticPr fontId="4"/>
  </si>
  <si>
    <t>Redhat Enterprise Linux 6 Server (最小構成) ※ライセンス費用有り</t>
  </si>
  <si>
    <t>Redhat Enterprise Linux 6 Server (標準構成) ※ライセンス費用有り</t>
  </si>
  <si>
    <t>Redhat Enterprise Linux 6 Server x86_64 (最小構成) ※ライセンス費用有り</t>
  </si>
  <si>
    <t>Redhat Enterprise Linux 6 Server x86_64 (標準構成) ※ライセンス費用有り</t>
  </si>
  <si>
    <t>エクスプレス_OSプラン</t>
    <phoneticPr fontId="4"/>
  </si>
  <si>
    <t>エクスプレス_回線プラン</t>
    <rPh sb="7" eb="9">
      <t>カイセン</t>
    </rPh>
    <phoneticPr fontId="4"/>
  </si>
  <si>
    <t>フレックス_回線プラン</t>
    <rPh sb="6" eb="8">
      <t>カイセン</t>
    </rPh>
    <phoneticPr fontId="4"/>
  </si>
  <si>
    <t>フレックス_ソフトウェアオプション</t>
  </si>
  <si>
    <t>DELL R510 Xeon 4Core 2.40GHz 2CPU</t>
  </si>
  <si>
    <t>DELL R510 Xeon 6Core 3.06GHz</t>
  </si>
  <si>
    <t>DELL R510 Xeon 6Core 3.06GHz 2CPU</t>
  </si>
  <si>
    <t>16GB</t>
  </si>
  <si>
    <t>フレックス_HDDオプションプラン</t>
    <phoneticPr fontId="4"/>
  </si>
  <si>
    <t>エクスプレス_サーバプラン</t>
    <phoneticPr fontId="4"/>
  </si>
  <si>
    <t>フレックス_サーバプラン</t>
    <phoneticPr fontId="4"/>
  </si>
  <si>
    <t>エクスプレス_OSプラン_2CPU</t>
    <phoneticPr fontId="4"/>
  </si>
  <si>
    <t>フレックス__OSプラン</t>
    <phoneticPr fontId="4"/>
  </si>
  <si>
    <t>フレックス_OSプラン_2CPU</t>
    <phoneticPr fontId="4"/>
  </si>
  <si>
    <t>フレックス_メモリプラン_Win以外</t>
    <rPh sb="16" eb="18">
      <t>イガイ</t>
    </rPh>
    <phoneticPr fontId="4"/>
  </si>
  <si>
    <t>エクスプレス_メモリプラン_Win以外</t>
    <rPh sb="17" eb="19">
      <t>イガイ</t>
    </rPh>
    <phoneticPr fontId="4"/>
  </si>
  <si>
    <t>エクスプレス_メモリプラン_Win2003</t>
    <phoneticPr fontId="4"/>
  </si>
  <si>
    <t>フレックス_メモリプラン_Win2003</t>
    <phoneticPr fontId="4"/>
  </si>
  <si>
    <t>エクスプレス_メモリプラン_Win2008R2</t>
    <phoneticPr fontId="4"/>
  </si>
  <si>
    <t>フレックス_メモリプラン_Win2008R2</t>
    <phoneticPr fontId="4"/>
  </si>
  <si>
    <t>エクスプレス_HDDプラン_標準</t>
    <rPh sb="14" eb="16">
      <t>ヒョウジュン</t>
    </rPh>
    <phoneticPr fontId="4"/>
  </si>
  <si>
    <t>合計</t>
    <rPh sb="0" eb="2">
      <t>ゴウケイ</t>
    </rPh>
    <phoneticPr fontId="4"/>
  </si>
  <si>
    <t>エクスプレス_HDDプラン_アップグレード</t>
    <phoneticPr fontId="4"/>
  </si>
  <si>
    <t>選択</t>
  </si>
  <si>
    <t>フレックス_ソフトウェアオプション_2CPU</t>
    <phoneticPr fontId="4"/>
  </si>
  <si>
    <t>基本工事費</t>
    <rPh sb="0" eb="2">
      <t>キホン</t>
    </rPh>
    <rPh sb="2" eb="4">
      <t>コウジ</t>
    </rPh>
    <rPh sb="4" eb="5">
      <t>ヒ</t>
    </rPh>
    <phoneticPr fontId="4"/>
  </si>
  <si>
    <t>増設</t>
    <rPh sb="0" eb="2">
      <t>ゾウセツ</t>
    </rPh>
    <phoneticPr fontId="4"/>
  </si>
  <si>
    <t>利用中</t>
    <rPh sb="0" eb="3">
      <t>リヨウチュウ</t>
    </rPh>
    <phoneticPr fontId="4"/>
  </si>
  <si>
    <t>SATA 2TB交換（RAID1）（アップグレード/有料）</t>
    <phoneticPr fontId="4"/>
  </si>
  <si>
    <t>基本サービス情報</t>
    <rPh sb="0" eb="2">
      <t>キホン</t>
    </rPh>
    <rPh sb="6" eb="8">
      <t>ジョウホウ</t>
    </rPh>
    <phoneticPr fontId="4"/>
  </si>
  <si>
    <t>フレックス_メモリプラン_Win以外_2cpu</t>
    <rPh sb="16" eb="18">
      <t>イガイ</t>
    </rPh>
    <phoneticPr fontId="4"/>
  </si>
  <si>
    <t>エクスプレス_HDDプラン_全</t>
    <rPh sb="14" eb="15">
      <t>ゼン</t>
    </rPh>
    <phoneticPr fontId="4"/>
  </si>
  <si>
    <r>
      <t xml:space="preserve">法人担当者
</t>
    </r>
    <r>
      <rPr>
        <sz val="10"/>
        <rFont val="ＭＳ Ｐゴシック"/>
        <family val="3"/>
        <charset val="128"/>
      </rPr>
      <t>(「個人」の場合
は記入不要)</t>
    </r>
    <rPh sb="0" eb="2">
      <t>ホウジン</t>
    </rPh>
    <rPh sb="2" eb="5">
      <t>タントウシャ</t>
    </rPh>
    <rPh sb="8" eb="10">
      <t>コジン</t>
    </rPh>
    <rPh sb="12" eb="14">
      <t>バアイ</t>
    </rPh>
    <rPh sb="16" eb="18">
      <t>キニュウ</t>
    </rPh>
    <rPh sb="18" eb="20">
      <t>フヨウ</t>
    </rPh>
    <phoneticPr fontId="4"/>
  </si>
  <si>
    <t>ご契約者情報</t>
    <phoneticPr fontId="4"/>
  </si>
  <si>
    <t>[</t>
    <phoneticPr fontId="4"/>
  </si>
  <si>
    <t>]</t>
    <phoneticPr fontId="4"/>
  </si>
  <si>
    <t>個人</t>
    <phoneticPr fontId="4"/>
  </si>
  <si>
    <t>／</t>
    <phoneticPr fontId="4"/>
  </si>
  <si>
    <t>社団法人</t>
    <phoneticPr fontId="4"/>
  </si>
  <si>
    <t>自営業</t>
    <phoneticPr fontId="4"/>
  </si>
  <si>
    <t>医療法人</t>
    <phoneticPr fontId="4"/>
  </si>
  <si>
    <t xml:space="preserve">任意団体 </t>
    <phoneticPr fontId="4"/>
  </si>
  <si>
    <t>)</t>
    <phoneticPr fontId="4"/>
  </si>
  <si>
    <t>　フリガナ</t>
    <phoneticPr fontId="4"/>
  </si>
  <si>
    <t>（</t>
    <phoneticPr fontId="4"/>
  </si>
  <si>
    <t>その他法人</t>
    <phoneticPr fontId="4"/>
  </si>
  <si>
    <t xml:space="preserve">営利法人 (株式会社･有限会社)    </t>
    <phoneticPr fontId="4"/>
  </si>
  <si>
    <t>DELL R510 Xeon 6Core 2.40GHz</t>
  </si>
  <si>
    <t>Fusion-io ioDrive PCIe MLC 320GB ×1</t>
    <phoneticPr fontId="4"/>
  </si>
  <si>
    <t>Fusion-io ioDriveDuo PCIe MLC 640GB ×1</t>
    <phoneticPr fontId="4"/>
  </si>
  <si>
    <t>NL-SAS2TB×12</t>
    <phoneticPr fontId="4"/>
  </si>
  <si>
    <t>フレックス_HDDプラン_SATA</t>
  </si>
  <si>
    <t>フレックス_HDDプラン_MLC_SSD</t>
  </si>
  <si>
    <t>フレックス_HDDプラン_eMLC_SSD</t>
  </si>
  <si>
    <t>追加申込書（さくらの専用サーバ　メモリ/内蔵ストレージ/回線アップグレード） 記入例</t>
    <rPh sb="0" eb="2">
      <t>ツイカ</t>
    </rPh>
    <rPh sb="2" eb="5">
      <t>モウシコミショ</t>
    </rPh>
    <rPh sb="10" eb="12">
      <t>センヨウ</t>
    </rPh>
    <rPh sb="20" eb="22">
      <t>ナイゾウ</t>
    </rPh>
    <rPh sb="28" eb="30">
      <t>カイセン</t>
    </rPh>
    <rPh sb="39" eb="41">
      <t>キニュウ</t>
    </rPh>
    <rPh sb="41" eb="42">
      <t>レイ</t>
    </rPh>
    <phoneticPr fontId="4"/>
  </si>
  <si>
    <t>[ お申込みの際の注意事項 ]　</t>
    <phoneticPr fontId="4"/>
  </si>
  <si>
    <t>[ ご記入の際の注意事項 ]　</t>
    <rPh sb="3" eb="5">
      <t>キニュウ</t>
    </rPh>
    <phoneticPr fontId="4"/>
  </si>
  <si>
    <t>●</t>
    <phoneticPr fontId="4"/>
  </si>
  <si>
    <t>本契約は、消費者契約法に基づく、クーリングオフを行うことはできません。</t>
    <phoneticPr fontId="4"/>
  </si>
  <si>
    <t>本申請書は、申請年月日より3ヶ月有効です。</t>
  </si>
  <si>
    <t>本書類の内容、及び条件は改善などのため、予告なく変更することがあります。</t>
    <phoneticPr fontId="4"/>
  </si>
  <si>
    <t>ex_HDD</t>
    <phoneticPr fontId="4"/>
  </si>
  <si>
    <t>ex_HDD_all</t>
    <phoneticPr fontId="4"/>
  </si>
  <si>
    <t>ex_HDD_UG</t>
    <phoneticPr fontId="4"/>
  </si>
  <si>
    <t>ex_nw</t>
    <phoneticPr fontId="4"/>
  </si>
  <si>
    <t>ex_OS</t>
    <phoneticPr fontId="4"/>
  </si>
  <si>
    <t>ex_OS_2CPU</t>
    <phoneticPr fontId="4"/>
  </si>
  <si>
    <t>ex_ram</t>
    <phoneticPr fontId="4"/>
  </si>
  <si>
    <t>ex_ram_R2</t>
    <phoneticPr fontId="4"/>
  </si>
  <si>
    <t>ex_ram_Win2003</t>
    <phoneticPr fontId="4"/>
  </si>
  <si>
    <t>fx_HDD_emlc</t>
    <phoneticPr fontId="4"/>
  </si>
  <si>
    <t>fx_HDD_mlc</t>
    <phoneticPr fontId="4"/>
  </si>
  <si>
    <t>fx_HDD_op</t>
    <phoneticPr fontId="4"/>
  </si>
  <si>
    <t>fx_HDD_SATA</t>
    <phoneticPr fontId="4"/>
  </si>
  <si>
    <t>fx_nw</t>
    <phoneticPr fontId="4"/>
  </si>
  <si>
    <t>fx_op</t>
    <phoneticPr fontId="4"/>
  </si>
  <si>
    <t>fx_op_2CPU</t>
    <phoneticPr fontId="4"/>
  </si>
  <si>
    <t>fx_OS</t>
    <phoneticPr fontId="4"/>
  </si>
  <si>
    <t>fx_OS_2CPU</t>
    <phoneticPr fontId="4"/>
  </si>
  <si>
    <t>fx_ram</t>
    <phoneticPr fontId="4"/>
  </si>
  <si>
    <t>fx_ram_2CPU</t>
    <phoneticPr fontId="4"/>
  </si>
  <si>
    <t>fx_ram_R2</t>
    <phoneticPr fontId="4"/>
  </si>
  <si>
    <t>fx_ram_Win2003</t>
    <phoneticPr fontId="4"/>
  </si>
  <si>
    <t>fx_srv</t>
    <phoneticPr fontId="4"/>
  </si>
  <si>
    <t>本書面1書面にて1サーバに対するアップグレードのお申込を承ります。複数サーバに対するアップグレードをご希望の場合は、お申込み台数分の本書面をご用意いただきお申込みください。</t>
    <rPh sb="39" eb="40">
      <t>タイ</t>
    </rPh>
    <phoneticPr fontId="4"/>
  </si>
  <si>
    <t>※内蔵ストレージのパーティション指定は承っておりません。</t>
    <phoneticPr fontId="4"/>
  </si>
  <si>
    <t>32GB</t>
    <phoneticPr fontId="4"/>
  </si>
  <si>
    <t>48GB</t>
    <phoneticPr fontId="4"/>
  </si>
  <si>
    <t>64GB</t>
    <phoneticPr fontId="4"/>
  </si>
  <si>
    <t>内蔵ストレージ</t>
    <rPh sb="0" eb="2">
      <t>ナイゾウ</t>
    </rPh>
    <phoneticPr fontId="4"/>
  </si>
  <si>
    <t>標準 スタンダード（100Mbpsアップリンク ベストエフォート回線）</t>
  </si>
  <si>
    <t>「プレミアム10（100Mbpsアップリンク 10M優先帯域制御回線）」（アップグレード/有料）</t>
    <rPh sb="45" eb="47">
      <t>ユウリョウ</t>
    </rPh>
    <phoneticPr fontId="4"/>
  </si>
  <si>
    <t>「プレミアム30（100Mbpsアップリンク 30M優先帯域制御回線）」（アップグレード/有料）</t>
  </si>
  <si>
    <t>「プレミアム100（100Mbpsアップリンク 100M優先帯域制御回線）」（アップグレード/有料）</t>
  </si>
  <si>
    <t>「スタンダード1G（1000Mbpsアップリンク ベストエフォート回）」（アップグレード/有料）</t>
  </si>
  <si>
    <t>SAS 600GB交換（RAID1）（アップグレード/有料）</t>
    <phoneticPr fontId="4"/>
  </si>
  <si>
    <t>本書面はご利用中サービスに対するオプションを追加いただく際にご利用いただけます。ご入金前およびご提供前のサービスにはご利用いただけませんので、予めご了承ください。</t>
    <rPh sb="0" eb="1">
      <t>ホン</t>
    </rPh>
    <rPh sb="1" eb="3">
      <t>ショメン</t>
    </rPh>
    <rPh sb="5" eb="7">
      <t>リヨウ</t>
    </rPh>
    <rPh sb="7" eb="8">
      <t>チュウ</t>
    </rPh>
    <rPh sb="13" eb="14">
      <t>タイ</t>
    </rPh>
    <rPh sb="22" eb="24">
      <t>ツイカ</t>
    </rPh>
    <rPh sb="28" eb="29">
      <t>サイ</t>
    </rPh>
    <rPh sb="31" eb="33">
      <t>リヨウ</t>
    </rPh>
    <rPh sb="41" eb="43">
      <t>ニュウキン</t>
    </rPh>
    <rPh sb="43" eb="44">
      <t>マエ</t>
    </rPh>
    <rPh sb="48" eb="50">
      <t>テイキョウ</t>
    </rPh>
    <rPh sb="50" eb="51">
      <t>マエ</t>
    </rPh>
    <rPh sb="59" eb="61">
      <t>リヨウ</t>
    </rPh>
    <rPh sb="71" eb="72">
      <t>アラカジ</t>
    </rPh>
    <rPh sb="74" eb="76">
      <t>リョウショウ</t>
    </rPh>
    <phoneticPr fontId="4"/>
  </si>
  <si>
    <t>[ その他注意事項 ]　</t>
    <rPh sb="4" eb="5">
      <t>タ</t>
    </rPh>
    <rPh sb="5" eb="7">
      <t>チュウイ</t>
    </rPh>
    <phoneticPr fontId="4"/>
  </si>
  <si>
    <t>追加申込書（さくらの専用サーバ　内蔵ストレージ増設） 記入例</t>
    <rPh sb="0" eb="2">
      <t>ツイカ</t>
    </rPh>
    <rPh sb="2" eb="5">
      <t>モウシコミショ</t>
    </rPh>
    <rPh sb="10" eb="12">
      <t>センヨウ</t>
    </rPh>
    <rPh sb="16" eb="18">
      <t>ナイゾウ</t>
    </rPh>
    <rPh sb="23" eb="25">
      <t>ゾウセツ</t>
    </rPh>
    <rPh sb="27" eb="29">
      <t>キニュウ</t>
    </rPh>
    <rPh sb="29" eb="30">
      <t>レイ</t>
    </rPh>
    <phoneticPr fontId="4"/>
  </si>
  <si>
    <t>ex_g2_OS</t>
    <phoneticPr fontId="4"/>
  </si>
  <si>
    <t>ex_g2_OS_2CPU</t>
    <phoneticPr fontId="4"/>
  </si>
  <si>
    <t>ex_g2_nw</t>
    <phoneticPr fontId="4"/>
  </si>
  <si>
    <t>ex_g2_ram</t>
    <phoneticPr fontId="4"/>
  </si>
  <si>
    <t>ex_g2_ram_Win2003</t>
    <phoneticPr fontId="4"/>
  </si>
  <si>
    <t>ex_g2_ram_R2</t>
    <phoneticPr fontId="4"/>
  </si>
  <si>
    <t>ex_g2_op</t>
    <phoneticPr fontId="4"/>
  </si>
  <si>
    <t>all_nwp</t>
    <phoneticPr fontId="4"/>
  </si>
  <si>
    <t>エクスプレス_サーバプラン</t>
    <phoneticPr fontId="4"/>
  </si>
  <si>
    <t>エクスプレス_OSプラン</t>
    <phoneticPr fontId="4"/>
  </si>
  <si>
    <t>エクスプレス_OSプラン_2CPU</t>
    <phoneticPr fontId="4"/>
  </si>
  <si>
    <t>エクスプレス_メモリプラン_Win2003</t>
    <phoneticPr fontId="4"/>
  </si>
  <si>
    <t>エクスプレス_メモリプラン_Win2008R2</t>
    <phoneticPr fontId="4"/>
  </si>
  <si>
    <t>エクスプレス_HDDプラン_アップグレード</t>
    <phoneticPr fontId="4"/>
  </si>
  <si>
    <t>エクスプレス_ソフトウェアオプション</t>
    <phoneticPr fontId="4"/>
  </si>
  <si>
    <t>エクスプレス_ソフトウェアオプション_2CPU</t>
    <phoneticPr fontId="4"/>
  </si>
  <si>
    <t>全シリーズ共通　グローバルネットワーク</t>
    <rPh sb="0" eb="1">
      <t>ゼン</t>
    </rPh>
    <rPh sb="5" eb="7">
      <t>キョウツウ</t>
    </rPh>
    <phoneticPr fontId="4"/>
  </si>
  <si>
    <t>SATA 1TB×2（RAID1）</t>
    <phoneticPr fontId="4"/>
  </si>
  <si>
    <t>CentOS 6 x86_64 (標準構成)</t>
    <phoneticPr fontId="4"/>
  </si>
  <si>
    <t>標準 スタンダード（100Mbpsアップリンク ベストエフォート回線）</t>
    <phoneticPr fontId="4"/>
  </si>
  <si>
    <t>SAS 600GB×2(RAID1)</t>
    <phoneticPr fontId="4"/>
  </si>
  <si>
    <t>利用しない</t>
    <rPh sb="0" eb="2">
      <t>リヨウ</t>
    </rPh>
    <phoneticPr fontId="4"/>
  </si>
  <si>
    <t>利用しない</t>
    <phoneticPr fontId="4"/>
  </si>
  <si>
    <t>専用グローバルネットワークプランS (/28)</t>
    <phoneticPr fontId="4"/>
  </si>
  <si>
    <t>専用グローバルネットワークプランM (/27)</t>
    <phoneticPr fontId="4"/>
  </si>
  <si>
    <t xml:space="preserve">専用グローバルネットワークプランL (/26) </t>
    <phoneticPr fontId="4"/>
  </si>
  <si>
    <t>専用グローバルネットワークプランLL (/25)</t>
    <phoneticPr fontId="4"/>
  </si>
  <si>
    <t>ex_g2_srv</t>
    <phoneticPr fontId="4"/>
  </si>
  <si>
    <t>ex_g2_op_2cp</t>
    <phoneticPr fontId="4"/>
  </si>
  <si>
    <t>ex_g2_hdd</t>
    <phoneticPr fontId="4"/>
  </si>
  <si>
    <t>増設希望ストレージ</t>
    <rPh sb="0" eb="2">
      <t>ゾウセツ</t>
    </rPh>
    <rPh sb="2" eb="4">
      <t>キボウ</t>
    </rPh>
    <phoneticPr fontId="4"/>
  </si>
  <si>
    <t>ex_g2_hdd_ugfio</t>
    <phoneticPr fontId="4"/>
  </si>
  <si>
    <t>ex_g2_hdd_ugall</t>
    <phoneticPr fontId="4"/>
  </si>
  <si>
    <t>SAS 600GB×2（アップグレード/有料）</t>
    <phoneticPr fontId="4"/>
  </si>
  <si>
    <t>SATA 1TB×2（アップグレード/有料）</t>
    <phoneticPr fontId="4"/>
  </si>
  <si>
    <t>・ ご記入・捺印頂いたページの原本をご提出ください。FAX・コピーではお申し込みいただくことができません。</t>
    <rPh sb="3" eb="5">
      <t>キニュウ</t>
    </rPh>
    <rPh sb="6" eb="9">
      <t>ナツインイタダ</t>
    </rPh>
    <rPh sb="15" eb="17">
      <t>ゲンポン</t>
    </rPh>
    <rPh sb="19" eb="21">
      <t>テイシュツ</t>
    </rPh>
    <rPh sb="36" eb="37">
      <t>モウ</t>
    </rPh>
    <rPh sb="38" eb="39">
      <t>コ</t>
    </rPh>
    <phoneticPr fontId="4"/>
  </si>
  <si>
    <t>本お申込書は原本のみ有効で、FAX・コピー等では受付ておりません</t>
    <phoneticPr fontId="4"/>
  </si>
  <si>
    <t>お申し込み受理後、請求書のお支払期限までに入金がない場合、自動的にキャンセルとなります。</t>
    <phoneticPr fontId="4"/>
  </si>
  <si>
    <t>※「利用中」のストレージは、「基本サービス情報」の項目を選択いただくと表示されます。</t>
    <phoneticPr fontId="4"/>
  </si>
  <si>
    <t>NEC E120d-M Xeon 4Core 2.2GHz</t>
    <phoneticPr fontId="4"/>
  </si>
  <si>
    <t>NEC E120d-M Xeon 6Core 2.2GHz</t>
    <phoneticPr fontId="4"/>
  </si>
  <si>
    <t xml:space="preserve">NEC E120d-M Xeon 6Core 2.2GHz 2CPU </t>
    <phoneticPr fontId="4"/>
  </si>
  <si>
    <t>Fujitsu RX100 S7 Xeon 4Core 3.30GHz</t>
    <phoneticPr fontId="4"/>
  </si>
  <si>
    <t xml:space="preserve">Fujitsu RX200 S7 Xeon 8Core 2.60GHz </t>
    <phoneticPr fontId="4"/>
  </si>
  <si>
    <t xml:space="preserve">Fujitsu RX200 S7 Xeon 8Core 2.60GHz 2CPU </t>
    <phoneticPr fontId="4"/>
  </si>
  <si>
    <t>SATA 1TB×2（RAID1）</t>
    <phoneticPr fontId="4"/>
  </si>
  <si>
    <t>SAS 600GB×2（RAID1）</t>
    <phoneticPr fontId="4"/>
  </si>
  <si>
    <t>ex_g2_r100_hdd_up</t>
    <phoneticPr fontId="4"/>
  </si>
  <si>
    <t>エクスプレス_G2HDDプラン_RX100_アップグレード</t>
    <phoneticPr fontId="4"/>
  </si>
  <si>
    <t>● 増設を希望する内蔵ストレージについて、台数を選択してください。（利用中の内蔵ストレージを含めて合計8台まで増設可能）</t>
    <rPh sb="2" eb="4">
      <t>ゾウセツ</t>
    </rPh>
    <rPh sb="5" eb="7">
      <t>キボウ</t>
    </rPh>
    <rPh sb="9" eb="11">
      <t>ナイゾウ</t>
    </rPh>
    <rPh sb="21" eb="23">
      <t>ダイスウ</t>
    </rPh>
    <rPh sb="24" eb="26">
      <t>センタク</t>
    </rPh>
    <rPh sb="34" eb="37">
      <t>リヨウチュウ</t>
    </rPh>
    <rPh sb="38" eb="40">
      <t>ナイゾウ</t>
    </rPh>
    <rPh sb="46" eb="47">
      <t>フク</t>
    </rPh>
    <rPh sb="49" eb="51">
      <t>ゴウケイ</t>
    </rPh>
    <rPh sb="52" eb="53">
      <t>ダイ</t>
    </rPh>
    <rPh sb="55" eb="57">
      <t>ゾウセツ</t>
    </rPh>
    <rPh sb="57" eb="59">
      <t>カノウ</t>
    </rPh>
    <phoneticPr fontId="4"/>
  </si>
  <si>
    <t>指定しない</t>
    <rPh sb="0" eb="2">
      <t>シテイ</t>
    </rPh>
    <phoneticPr fontId="4"/>
  </si>
  <si>
    <t>第1候補</t>
    <rPh sb="0" eb="1">
      <t>ダイ</t>
    </rPh>
    <rPh sb="2" eb="4">
      <t>コウホ</t>
    </rPh>
    <phoneticPr fontId="4"/>
  </si>
  <si>
    <t>月</t>
    <rPh sb="0" eb="1">
      <t>ガツ</t>
    </rPh>
    <phoneticPr fontId="4"/>
  </si>
  <si>
    <t>日</t>
    <rPh sb="0" eb="1">
      <t>ニチ</t>
    </rPh>
    <phoneticPr fontId="4"/>
  </si>
  <si>
    <t>：</t>
    <phoneticPr fontId="4"/>
  </si>
  <si>
    <t>第2候補</t>
    <rPh sb="0" eb="1">
      <t>ダイ</t>
    </rPh>
    <rPh sb="2" eb="4">
      <t>コウホ</t>
    </rPh>
    <phoneticPr fontId="4"/>
  </si>
  <si>
    <t>第3候補</t>
    <rPh sb="0" eb="1">
      <t>ダイ</t>
    </rPh>
    <rPh sb="2" eb="4">
      <t>コウホ</t>
    </rPh>
    <phoneticPr fontId="4"/>
  </si>
  <si>
    <t>&lt;注意事項&gt;</t>
    <phoneticPr fontId="4"/>
  </si>
  <si>
    <t>▽ストレージの追加について</t>
    <rPh sb="7" eb="9">
      <t>ツイカ</t>
    </rPh>
    <phoneticPr fontId="4"/>
  </si>
  <si>
    <t>　・サーバを停止せずに追加（ホットスワップ）の対応となります。</t>
    <rPh sb="11" eb="13">
      <t>ツイカ</t>
    </rPh>
    <rPh sb="23" eb="25">
      <t>タイオウ</t>
    </rPh>
    <phoneticPr fontId="4"/>
  </si>
  <si>
    <t>　・追加したストレージは、、RAID構成を行わない形でのご提供となります。OSが別に存在する場合のRAID構成手順については、下記URLにてご確認ください。</t>
    <phoneticPr fontId="4"/>
  </si>
  <si>
    <t>　・本申込書はストレージ増設のみご記入いただける申込書となります。</t>
    <rPh sb="2" eb="3">
      <t>ホン</t>
    </rPh>
    <rPh sb="3" eb="6">
      <t>モウシコミショ</t>
    </rPh>
    <rPh sb="12" eb="14">
      <t>ゾウセツ</t>
    </rPh>
    <rPh sb="17" eb="19">
      <t>キニュウ</t>
    </rPh>
    <rPh sb="24" eb="27">
      <t>モウシコミショ</t>
    </rPh>
    <phoneticPr fontId="4"/>
  </si>
  <si>
    <t>　　交換をご希望の場合は、下記ページに掲載されている、「内蔵ストレージ交換　交換申込書」をご利用ください。</t>
    <rPh sb="2" eb="4">
      <t>コウカン</t>
    </rPh>
    <rPh sb="6" eb="8">
      <t>キボウ</t>
    </rPh>
    <rPh sb="9" eb="11">
      <t>バアイ</t>
    </rPh>
    <rPh sb="13" eb="15">
      <t>カキ</t>
    </rPh>
    <phoneticPr fontId="4"/>
  </si>
  <si>
    <t>　・追加したストレージは、RAID構成を行わない形でのご提供となります。OSが別に存在する場合のRAID構成手順については、下記URLにてご確認ください。</t>
    <phoneticPr fontId="4"/>
  </si>
  <si>
    <t>内蔵ストレージ増設</t>
    <phoneticPr fontId="4"/>
  </si>
  <si>
    <t>さくらの専用サーバ　お申し込み</t>
    <rPh sb="4" eb="6">
      <t>センヨウ</t>
    </rPh>
    <rPh sb="11" eb="12">
      <t>モウ</t>
    </rPh>
    <rPh sb="13" eb="14">
      <t>コ</t>
    </rPh>
    <phoneticPr fontId="4"/>
  </si>
  <si>
    <r>
      <t>※同時に内蔵ストレージを交換される場合は、</t>
    </r>
    <r>
      <rPr>
        <b/>
        <sz val="10"/>
        <color indexed="12"/>
        <rFont val="ＭＳ Ｐゴシック"/>
        <family val="3"/>
        <charset val="128"/>
      </rPr>
      <t>「交換申込書（内蔵ストレージ）」</t>
    </r>
    <r>
      <rPr>
        <b/>
        <sz val="10"/>
        <rFont val="ＭＳ Ｐゴシック"/>
        <family val="3"/>
        <charset val="128"/>
      </rPr>
      <t>も併せてご記入の上、ご送付ください。</t>
    </r>
    <rPh sb="4" eb="6">
      <t>ナイゾウ</t>
    </rPh>
    <rPh sb="12" eb="14">
      <t>コウカン</t>
    </rPh>
    <rPh sb="17" eb="19">
      <t>バアイ</t>
    </rPh>
    <rPh sb="38" eb="39">
      <t>アワ</t>
    </rPh>
    <rPh sb="42" eb="44">
      <t>キニュウ</t>
    </rPh>
    <rPh sb="45" eb="46">
      <t>ウエ</t>
    </rPh>
    <rPh sb="48" eb="50">
      <t>ソウフ</t>
    </rPh>
    <phoneticPr fontId="4"/>
  </si>
  <si>
    <t>SSD Intel520 240GB×2（RAID1）</t>
    <phoneticPr fontId="4"/>
  </si>
  <si>
    <t>SSD Intel520 480GB×2（RAID1）</t>
    <phoneticPr fontId="4"/>
  </si>
  <si>
    <t>ex_srv</t>
    <phoneticPr fontId="4"/>
  </si>
  <si>
    <t>NEC E120e-M Xeon 4Core 2.4GHz</t>
    <phoneticPr fontId="4"/>
  </si>
  <si>
    <t>NEC E120e-M Xeon 6Core 2.5GHz</t>
    <phoneticPr fontId="4"/>
  </si>
  <si>
    <t xml:space="preserve">NEC E120e-M Xeon 6Core 2.5GHz 2CPU </t>
    <phoneticPr fontId="4"/>
  </si>
  <si>
    <t xml:space="preserve">Fujitsu RX200 S8 Xeon 8Core 2.60GHz </t>
    <phoneticPr fontId="4"/>
  </si>
  <si>
    <t xml:space="preserve">Fujitsu RX200 S8 Xeon 8Core 2.60GHz 2CPU </t>
    <phoneticPr fontId="4"/>
  </si>
  <si>
    <t>DELL R720xd Xeon 6Core 2.6GHz 2CPU</t>
    <phoneticPr fontId="4"/>
  </si>
  <si>
    <t>ad_srv</t>
    <phoneticPr fontId="4"/>
  </si>
  <si>
    <t>本手続きに関する
ご連絡先電話番号</t>
    <rPh sb="0" eb="1">
      <t>ホン</t>
    </rPh>
    <rPh sb="1" eb="3">
      <t>テツヅ</t>
    </rPh>
    <rPh sb="5" eb="6">
      <t>カン</t>
    </rPh>
    <rPh sb="10" eb="12">
      <t>レンラク</t>
    </rPh>
    <rPh sb="12" eb="13">
      <t>サキ</t>
    </rPh>
    <rPh sb="13" eb="15">
      <t>デンワ</t>
    </rPh>
    <rPh sb="15" eb="17">
      <t>バンゴウ</t>
    </rPh>
    <phoneticPr fontId="4"/>
  </si>
  <si>
    <t xml:space="preserve"> ②IPアドレス</t>
    <phoneticPr fontId="4"/>
  </si>
  <si>
    <t xml:space="preserve"> ④サーバモデル</t>
    <phoneticPr fontId="4"/>
  </si>
  <si>
    <t xml:space="preserve"> ③サーバシリーズ</t>
    <phoneticPr fontId="4"/>
  </si>
  <si>
    <t xml:space="preserve"> ①対象サーバ</t>
    <rPh sb="2" eb="4">
      <t>タイショウ</t>
    </rPh>
    <phoneticPr fontId="4"/>
  </si>
  <si>
    <t>（サービスコード）　</t>
    <phoneticPr fontId="4"/>
  </si>
  <si>
    <t xml:space="preserve"> エクスプレスシリーズ 内蔵ストレージ増設</t>
    <phoneticPr fontId="4"/>
  </si>
  <si>
    <t>●NEC　E120e-Mモデル</t>
    <phoneticPr fontId="4"/>
  </si>
  <si>
    <r>
      <t xml:space="preserve">指定する </t>
    </r>
    <r>
      <rPr>
        <b/>
        <sz val="10"/>
        <rFont val="ＭＳ Ｐゴシック"/>
        <family val="3"/>
        <charset val="128"/>
      </rPr>
      <t>※</t>
    </r>
    <rPh sb="0" eb="2">
      <t>シテイ</t>
    </rPh>
    <phoneticPr fontId="4"/>
  </si>
  <si>
    <t>お申込み情報</t>
    <rPh sb="1" eb="3">
      <t>モウシコ</t>
    </rPh>
    <rPh sb="4" eb="6">
      <t>ジョウホウ</t>
    </rPh>
    <phoneticPr fontId="4"/>
  </si>
  <si>
    <r>
      <t xml:space="preserve">ご契約者名
</t>
    </r>
    <r>
      <rPr>
        <sz val="10"/>
        <rFont val="ＭＳ Ｐゴシック"/>
        <family val="3"/>
        <charset val="128"/>
      </rPr>
      <t>（契約法人名
・団体名）</t>
    </r>
    <rPh sb="1" eb="4">
      <t>ケイヤクシャ</t>
    </rPh>
    <rPh sb="4" eb="5">
      <t>メイ</t>
    </rPh>
    <rPh sb="7" eb="9">
      <t>ケイヤク</t>
    </rPh>
    <rPh sb="9" eb="11">
      <t>ホウジン</t>
    </rPh>
    <rPh sb="11" eb="12">
      <t>メイ</t>
    </rPh>
    <rPh sb="14" eb="16">
      <t>ダンタイ</t>
    </rPh>
    <rPh sb="16" eb="17">
      <t>メイ</t>
    </rPh>
    <phoneticPr fontId="4"/>
  </si>
  <si>
    <t>未記入の場合は、登録電話番号にご連絡いたします。</t>
    <rPh sb="0" eb="3">
      <t>ミキニュウ</t>
    </rPh>
    <rPh sb="4" eb="6">
      <t>バアイ</t>
    </rPh>
    <rPh sb="8" eb="10">
      <t>トウロク</t>
    </rPh>
    <rPh sb="10" eb="12">
      <t>デンワ</t>
    </rPh>
    <rPh sb="12" eb="14">
      <t>バンゴウ</t>
    </rPh>
    <rPh sb="16" eb="18">
      <t>レンラク</t>
    </rPh>
    <phoneticPr fontId="4"/>
  </si>
  <si>
    <t xml:space="preserve"> </t>
    <phoneticPr fontId="4"/>
  </si>
  <si>
    <t>・ お電話でのお問い合わせ</t>
    <rPh sb="3" eb="5">
      <t>デンワ</t>
    </rPh>
    <rPh sb="8" eb="9">
      <t>ト</t>
    </rPh>
    <rPh sb="10" eb="11">
      <t>ア</t>
    </rPh>
    <phoneticPr fontId="5"/>
  </si>
  <si>
    <t>・ メールでのお問い合わせ</t>
    <rPh sb="8" eb="9">
      <t>ト</t>
    </rPh>
    <rPh sb="10" eb="11">
      <t>ア</t>
    </rPh>
    <phoneticPr fontId="5"/>
  </si>
  <si>
    <r>
      <t>　</t>
    </r>
    <r>
      <rPr>
        <sz val="8"/>
        <rFont val="ＭＳ Ｐゴシック"/>
        <family val="3"/>
        <charset val="128"/>
      </rPr>
      <t>会員IDを明記ください</t>
    </r>
    <rPh sb="1" eb="3">
      <t>カイイン</t>
    </rPh>
    <rPh sb="6" eb="8">
      <t>メイキ</t>
    </rPh>
    <phoneticPr fontId="5"/>
  </si>
  <si>
    <t xml:space="preserve"> support ＠ sakura.ad.jp </t>
    <phoneticPr fontId="4"/>
  </si>
  <si>
    <r>
      <t xml:space="preserve"> </t>
    </r>
    <r>
      <rPr>
        <b/>
        <sz val="11"/>
        <rFont val="ＭＳ Ｐゴシック"/>
        <family val="3"/>
        <charset val="128"/>
      </rPr>
      <t>⑤現在ご利用中の内蔵ストレージ</t>
    </r>
    <r>
      <rPr>
        <b/>
        <sz val="10"/>
        <rFont val="ＭＳ Ｐゴシック"/>
        <family val="3"/>
        <charset val="128"/>
      </rPr>
      <t xml:space="preserve"> 　　</t>
    </r>
    <r>
      <rPr>
        <sz val="10"/>
        <color indexed="10"/>
        <rFont val="ＭＳ Ｐゴシック"/>
        <family val="3"/>
        <charset val="128"/>
      </rPr>
      <t>※内蔵ストレージ増設をご希望の場合は、ご利用中のプランを選択してください。</t>
    </r>
    <rPh sb="2" eb="4">
      <t>ゲンザイ</t>
    </rPh>
    <rPh sb="5" eb="8">
      <t>リヨウチュウ</t>
    </rPh>
    <rPh sb="9" eb="11">
      <t>ナイゾウ</t>
    </rPh>
    <rPh sb="34" eb="36">
      <t>バアイ</t>
    </rPh>
    <phoneticPr fontId="4"/>
  </si>
  <si>
    <t>アドバンスド_サーバプラン</t>
    <phoneticPr fontId="4"/>
  </si>
  <si>
    <t>●増設を希望する内蔵ストレージを選択してください。</t>
    <rPh sb="1" eb="3">
      <t>ゾウセツ</t>
    </rPh>
    <rPh sb="4" eb="6">
      <t>キボウ</t>
    </rPh>
    <rPh sb="8" eb="10">
      <t>ナイゾウ</t>
    </rPh>
    <rPh sb="16" eb="18">
      <t>センタク</t>
    </rPh>
    <phoneticPr fontId="4"/>
  </si>
  <si>
    <t>現在ご利用中のサーバシリーズのシートに、お申込み内容をご記入ください。</t>
    <rPh sb="0" eb="2">
      <t>ゲンザイ</t>
    </rPh>
    <rPh sb="3" eb="6">
      <t>リヨウチュウ</t>
    </rPh>
    <rPh sb="21" eb="23">
      <t>モウシコ</t>
    </rPh>
    <rPh sb="24" eb="26">
      <t>ナイヨウ</t>
    </rPh>
    <rPh sb="28" eb="30">
      <t>キニュウ</t>
    </rPh>
    <phoneticPr fontId="4"/>
  </si>
  <si>
    <t>・ 料金のお支払い方法は、さくらの専用サーバサービスに準じます。異なるお支払い方法を選択いただくことはできません。</t>
    <phoneticPr fontId="4"/>
  </si>
  <si>
    <t>作業希望日時</t>
    <rPh sb="0" eb="2">
      <t>サギョウ</t>
    </rPh>
    <rPh sb="2" eb="5">
      <t>キボウビ</t>
    </rPh>
    <rPh sb="5" eb="6">
      <t>ジ</t>
    </rPh>
    <phoneticPr fontId="4"/>
  </si>
  <si>
    <t>1/1</t>
    <phoneticPr fontId="4"/>
  </si>
  <si>
    <t>現在ご利用中のサーバ情報について、下記項目を必ずご記入ください。</t>
    <rPh sb="0" eb="2">
      <t>ゲンザイ</t>
    </rPh>
    <rPh sb="3" eb="6">
      <t>リヨウチュウ</t>
    </rPh>
    <rPh sb="10" eb="12">
      <t>ジョウホウ</t>
    </rPh>
    <rPh sb="17" eb="19">
      <t>カキ</t>
    </rPh>
    <rPh sb="19" eb="21">
      <t>コウモク</t>
    </rPh>
    <rPh sb="22" eb="23">
      <t>カナラ</t>
    </rPh>
    <rPh sb="25" eb="27">
      <t>キニュウ</t>
    </rPh>
    <phoneticPr fontId="4"/>
  </si>
  <si>
    <t>ex_HDD_UG2</t>
    <phoneticPr fontId="4"/>
  </si>
  <si>
    <t>ex_HDD2</t>
    <phoneticPr fontId="4"/>
  </si>
  <si>
    <t>SATA 1TB×2 （アップグレード/有料）</t>
    <phoneticPr fontId="4"/>
  </si>
  <si>
    <t>SAS 600GB×2（アップグレード/有料）</t>
    <phoneticPr fontId="4"/>
  </si>
  <si>
    <t>SATA 1TB×2（アップグレード/有料）</t>
    <phoneticPr fontId="4"/>
  </si>
  <si>
    <t>Fujitsu RX1330 M1 Xeon 4Core 3.40GHz</t>
    <phoneticPr fontId="4"/>
  </si>
  <si>
    <t>作業希望日をご記入ください。</t>
    <rPh sb="0" eb="2">
      <t>サギョウ</t>
    </rPh>
    <rPh sb="2" eb="5">
      <t>キボウビ</t>
    </rPh>
    <rPh sb="7" eb="9">
      <t>キニュウ</t>
    </rPh>
    <phoneticPr fontId="4"/>
  </si>
  <si>
    <t>▽Intel DC P3700（RX1330 M1モデルのみ） / Fusion-io ioMemory（RX200 S8モデルのみ）</t>
    <phoneticPr fontId="4"/>
  </si>
  <si>
    <t>st_srv</t>
    <phoneticPr fontId="4"/>
  </si>
  <si>
    <t>スタンダード_サーバプラン</t>
    <phoneticPr fontId="4"/>
  </si>
  <si>
    <t>選択してください</t>
    <rPh sb="0" eb="2">
      <t>センタク</t>
    </rPh>
    <phoneticPr fontId="3"/>
  </si>
  <si>
    <t>パフォーマンス_サーバプラン</t>
    <phoneticPr fontId="4"/>
  </si>
  <si>
    <t>pf_srv</t>
    <phoneticPr fontId="4"/>
  </si>
  <si>
    <t>NEC E120f-M Xeon 6Core 2.40GHz</t>
  </si>
  <si>
    <t xml:space="preserve">NEC E120f-M Xeon 6Core 2.40GHz 2CPU </t>
  </si>
  <si>
    <t>ent_srv</t>
    <phoneticPr fontId="4"/>
  </si>
  <si>
    <t>エンタープライズ_サーバプラン</t>
    <phoneticPr fontId="4"/>
  </si>
  <si>
    <t>Fujitsu RX1330 M1 Xeon 4Core 3.40GHz</t>
  </si>
  <si>
    <t xml:space="preserve">Fujitsu RX2530 M1 Xeon 10Core 2.30GHz </t>
  </si>
  <si>
    <t>Fujitsu RX2530 M1 Xeon 10Core 2.30GHz 2CPU</t>
  </si>
  <si>
    <t>st_HDD</t>
    <phoneticPr fontId="4"/>
  </si>
  <si>
    <t>SAS 1.2TB×2（RAID1）</t>
    <phoneticPr fontId="4"/>
  </si>
  <si>
    <t>pf_HDD</t>
    <phoneticPr fontId="4"/>
  </si>
  <si>
    <t>パフォーマンス_HDDプラン_標準</t>
    <rPh sb="15" eb="17">
      <t>ヒョウジュン</t>
    </rPh>
    <phoneticPr fontId="4"/>
  </si>
  <si>
    <t>エンタープライズ_HDDプラン_RX1330_標準</t>
    <rPh sb="23" eb="25">
      <t>ヒョウジュン</t>
    </rPh>
    <phoneticPr fontId="4"/>
  </si>
  <si>
    <t>ent_HDD_1330</t>
    <phoneticPr fontId="4"/>
  </si>
  <si>
    <t>ent_HDD_2530</t>
    <phoneticPr fontId="4"/>
  </si>
  <si>
    <t>エンタープライズ_HDDプラン_RX2530_標準</t>
    <rPh sb="23" eb="25">
      <t>ヒョウジュン</t>
    </rPh>
    <phoneticPr fontId="4"/>
  </si>
  <si>
    <t>SATA HDD 1TB</t>
    <phoneticPr fontId="4"/>
  </si>
  <si>
    <t>　SATA HDD 1TB</t>
    <phoneticPr fontId="4"/>
  </si>
  <si>
    <t>　SAS HDD 600GB</t>
    <phoneticPr fontId="4"/>
  </si>
  <si>
    <t>st_HDD_UG</t>
    <phoneticPr fontId="4"/>
  </si>
  <si>
    <t>SAS 1.2TB×2（アップグレード/有料）</t>
    <phoneticPr fontId="4"/>
  </si>
  <si>
    <t>SAS 600GB×2（アップグレード/有料）</t>
    <phoneticPr fontId="4"/>
  </si>
  <si>
    <t xml:space="preserve"> パフォーマンスシリーズ 内蔵ストレージ増設</t>
    <phoneticPr fontId="4"/>
  </si>
  <si>
    <t>▽Intel DC P3700</t>
    <phoneticPr fontId="4"/>
  </si>
  <si>
    <t>●NEC　E120f-Mモデル</t>
    <phoneticPr fontId="4"/>
  </si>
  <si>
    <t>pf_HDD_UG</t>
    <phoneticPr fontId="4"/>
  </si>
  <si>
    <t>パフォーマンス_HDDプラン_アップグレード</t>
    <phoneticPr fontId="4"/>
  </si>
  <si>
    <t>　・Intel DC P3700は、以下OSをご利用中の場合はご利用いただけません。</t>
    <rPh sb="18" eb="20">
      <t>イカ</t>
    </rPh>
    <phoneticPr fontId="4"/>
  </si>
  <si>
    <t>　・Fusion-io ioMemoryは、64bit版OSをご利用中の場合のみご利用いただけます。</t>
    <phoneticPr fontId="4"/>
  </si>
  <si>
    <t>　－Scientific Linux 6 32bit/64bit</t>
    <phoneticPr fontId="4"/>
  </si>
  <si>
    <t>ent_HDD_UG_1330</t>
    <phoneticPr fontId="4"/>
  </si>
  <si>
    <t>ent_HDD_UG_2530</t>
    <phoneticPr fontId="4"/>
  </si>
  <si>
    <t>エンタープライズ_HDDプラン_RX1330_アップグレード</t>
    <phoneticPr fontId="4"/>
  </si>
  <si>
    <t>エンタープライズ_HDDプラン_RX2530_アップグレード</t>
    <phoneticPr fontId="4"/>
  </si>
  <si>
    <t>●Fujitsu　RX1330 M1モデル</t>
    <phoneticPr fontId="4"/>
  </si>
  <si>
    <t>　・Intel DC P3700 / Fusin-io ioMemoryは、書き込み寿命を有するNANDフラッシュを含んだ「有寿命製品」となります。</t>
    <phoneticPr fontId="4"/>
  </si>
  <si>
    <t>●Fujitsu　RX2530 M1モデル</t>
    <phoneticPr fontId="4"/>
  </si>
  <si>
    <t>　SATA HDD 1TB</t>
    <phoneticPr fontId="4"/>
  </si>
  <si>
    <t>　SAS HDD 1.2TB</t>
    <phoneticPr fontId="4"/>
  </si>
  <si>
    <t>1/2</t>
    <phoneticPr fontId="4"/>
  </si>
  <si>
    <t>2/2</t>
    <phoneticPr fontId="4"/>
  </si>
  <si>
    <t>[ ご利用料金について ]</t>
    <phoneticPr fontId="4"/>
  </si>
  <si>
    <t>Intel 320 120GB</t>
    <phoneticPr fontId="4"/>
  </si>
  <si>
    <t>Intel 320 600GB</t>
    <phoneticPr fontId="4"/>
  </si>
  <si>
    <t>Intel 520 240GB</t>
    <phoneticPr fontId="4"/>
  </si>
  <si>
    <t>Intel 710 100GB</t>
    <phoneticPr fontId="4"/>
  </si>
  <si>
    <t>SATA 1TB×2（RAID1）+Fusin-io 320GB</t>
    <phoneticPr fontId="4"/>
  </si>
  <si>
    <t xml:space="preserve">  ・RX1330 M1 ローカル回線10GbEモデルをご利用の場合、追加できません。</t>
    <phoneticPr fontId="4"/>
  </si>
  <si>
    <t>Xeon E3 4Core 3.30GHz</t>
    <phoneticPr fontId="4"/>
  </si>
  <si>
    <t>Xeon E5 4Core 2.40GHz</t>
    <phoneticPr fontId="4"/>
  </si>
  <si>
    <t>スタンダード_Xeon E5モデル_HDDプラン_標準</t>
    <rPh sb="25" eb="27">
      <t>ヒョウジュン</t>
    </rPh>
    <phoneticPr fontId="4"/>
  </si>
  <si>
    <t>スタンダード_Xeon E5モデル_HDDプラン_アップグレード</t>
    <phoneticPr fontId="4"/>
  </si>
  <si>
    <t>スタンダード_Xeon E3モデル_HDDプラン_標準</t>
    <rPh sb="25" eb="27">
      <t>ヒョウジュン</t>
    </rPh>
    <phoneticPr fontId="4"/>
  </si>
  <si>
    <t>スタンダード_Xeon E3モデル_HDDプラン_アップグレード</t>
    <phoneticPr fontId="4"/>
  </si>
  <si>
    <t>st_E3_HDD</t>
    <phoneticPr fontId="4"/>
  </si>
  <si>
    <t>st_E3_HDD_UG</t>
    <phoneticPr fontId="4"/>
  </si>
  <si>
    <t>　・Intel DC P3700は、書き込み寿命を有するNANDフラッシュを含んだ「有寿命製品」となります。</t>
    <phoneticPr fontId="4"/>
  </si>
  <si>
    <t>パフォーマンスシリーズ RAIDアレイ管理ガイド（※）</t>
    <phoneticPr fontId="4"/>
  </si>
  <si>
    <t>エンタープライズシリーズ RAIDアレイ管理ガイド（※）</t>
    <phoneticPr fontId="4"/>
  </si>
  <si>
    <t>エクスプレスシリーズ RAIDアレイ管理ガイド（※）</t>
    <phoneticPr fontId="4"/>
  </si>
  <si>
    <t>エクスプレスG2シリーズ RAIDアレイ管理ガイド（※）</t>
    <phoneticPr fontId="4"/>
  </si>
  <si>
    <t>※ ドキュメントには認証がかけられています。認証アカウント情報は登録完了メールにてご確認ください。</t>
    <phoneticPr fontId="4"/>
  </si>
  <si>
    <t>Xeon E5 4Core 2.20GHz</t>
    <phoneticPr fontId="4"/>
  </si>
  <si>
    <t>高火力_サーバプラン</t>
    <rPh sb="0" eb="1">
      <t>コウ</t>
    </rPh>
    <rPh sb="1" eb="3">
      <t>カリョク</t>
    </rPh>
    <phoneticPr fontId="4"/>
  </si>
  <si>
    <t>Quad GPUモデル</t>
    <phoneticPr fontId="4"/>
  </si>
  <si>
    <t>高火力シリーズ</t>
    <rPh sb="0" eb="1">
      <t>コウ</t>
    </rPh>
    <rPh sb="1" eb="3">
      <t>カリョク</t>
    </rPh>
    <phoneticPr fontId="4"/>
  </si>
  <si>
    <t>Teslaモデル</t>
    <phoneticPr fontId="4"/>
  </si>
  <si>
    <t>●Quad GPUモデル / Teslaモデル</t>
    <phoneticPr fontId="4"/>
  </si>
  <si>
    <t>スタンダードシリーズ</t>
    <phoneticPr fontId="4"/>
  </si>
  <si>
    <t>パフォーマンスシリーズ</t>
    <phoneticPr fontId="4"/>
  </si>
  <si>
    <t>エンタープライズシリーズ</t>
    <phoneticPr fontId="4"/>
  </si>
  <si>
    <t>エクスプレスシリーズ</t>
    <phoneticPr fontId="4"/>
  </si>
  <si>
    <t>エクスプレスG2シリーズ</t>
    <phoneticPr fontId="4"/>
  </si>
  <si>
    <t>アドバンスドシリーズ</t>
    <phoneticPr fontId="4"/>
  </si>
  <si>
    <t>フレックスシリーズ</t>
    <phoneticPr fontId="4"/>
  </si>
  <si>
    <t>ex_srv</t>
    <phoneticPr fontId="4"/>
  </si>
  <si>
    <t>ex_g2_srv</t>
    <phoneticPr fontId="4"/>
  </si>
  <si>
    <t>fx_srv</t>
    <phoneticPr fontId="4"/>
  </si>
  <si>
    <t>st_srv</t>
    <phoneticPr fontId="4"/>
  </si>
  <si>
    <t>pf_srv</t>
    <phoneticPr fontId="4"/>
  </si>
  <si>
    <t>ent_srv</t>
    <phoneticPr fontId="4"/>
  </si>
  <si>
    <t>koukaryoku_srv</t>
    <phoneticPr fontId="4"/>
  </si>
  <si>
    <t>koukaryoku_srv</t>
    <phoneticPr fontId="4"/>
  </si>
  <si>
    <t>●</t>
    <phoneticPr fontId="4"/>
  </si>
  <si>
    <t>―基本約款：</t>
    <phoneticPr fontId="4"/>
  </si>
  <si>
    <t>https://www.sakura.ad.jp/agreement/[a]yakkan0_kihon.pdf</t>
    <phoneticPr fontId="4"/>
  </si>
  <si>
    <t>https://www.sakura.ad.jp/agreement/[a]yakkan3_dedicated.pdf</t>
    <phoneticPr fontId="4"/>
  </si>
  <si>
    <t>高火力シリーズ RAIDボリューム管理ガイド（※）</t>
    <rPh sb="0" eb="1">
      <t>コウ</t>
    </rPh>
    <rPh sb="1" eb="3">
      <t>カリョク</t>
    </rPh>
    <phoneticPr fontId="4"/>
  </si>
  <si>
    <t>Fujitsu RX1330 M2 Xeon 4Core 3.40GHz</t>
    <phoneticPr fontId="4"/>
  </si>
  <si>
    <t xml:space="preserve">Fujitsu RX2530 M2 Xeon 10Core 2.40GHz </t>
    <phoneticPr fontId="4"/>
  </si>
  <si>
    <t>Fujitsu RX2530 M2 Xeon 10Core 2.40GHz 2CPU</t>
    <phoneticPr fontId="4"/>
  </si>
  <si>
    <t>Fujitsu RX2530 M2 Xeon 14Core 2.40GHz 2CPU</t>
    <phoneticPr fontId="4"/>
  </si>
  <si>
    <t>SATA HDD 2TB</t>
    <phoneticPr fontId="4"/>
  </si>
  <si>
    <t>SAS HDD 1.8TB</t>
    <phoneticPr fontId="4"/>
  </si>
  <si>
    <t>●Fujitsu　RX1330 M2/RX2530 M2モデル</t>
    <phoneticPr fontId="4"/>
  </si>
  <si>
    <t>　SATA HDD 1TB</t>
    <phoneticPr fontId="4"/>
  </si>
  <si>
    <t>　SATA HDD 2TB</t>
    <phoneticPr fontId="4"/>
  </si>
  <si>
    <t>　SAS HDD 1.8TB</t>
    <phoneticPr fontId="4"/>
  </si>
  <si>
    <t>▽Intel DC P3700 / Fusion-io ioMemory　（ioMemoryはRX2530 M1/M2モデルのみ）</t>
    <phoneticPr fontId="4"/>
  </si>
  <si>
    <t>　・Teslaモデル（標準1枚搭載）をご利用の場合、合計4枚までGPUカードの増設可能です。Quad GPUモデル（標準4枚搭載）の場合は増設できません。</t>
    <rPh sb="11" eb="13">
      <t>ヒョウジュン</t>
    </rPh>
    <rPh sb="14" eb="15">
      <t>マイ</t>
    </rPh>
    <rPh sb="15" eb="17">
      <t>トウサイ</t>
    </rPh>
    <rPh sb="20" eb="22">
      <t>リヨウ</t>
    </rPh>
    <rPh sb="23" eb="25">
      <t>バアイ</t>
    </rPh>
    <rPh sb="26" eb="28">
      <t>ゴウケイ</t>
    </rPh>
    <rPh sb="29" eb="30">
      <t>マイ</t>
    </rPh>
    <rPh sb="39" eb="41">
      <t>ゾウセツ</t>
    </rPh>
    <rPh sb="41" eb="43">
      <t>カノウ</t>
    </rPh>
    <rPh sb="58" eb="60">
      <t>ヒョウジュン</t>
    </rPh>
    <rPh sb="61" eb="62">
      <t>マイ</t>
    </rPh>
    <rPh sb="62" eb="64">
      <t>トウサイ</t>
    </rPh>
    <rPh sb="66" eb="68">
      <t>バアイ</t>
    </rPh>
    <rPh sb="69" eb="71">
      <t>ゾウセツ</t>
    </rPh>
    <phoneticPr fontId="4"/>
  </si>
  <si>
    <t>　・サーバの停止が必要となります。作業希望日をご指定ください。</t>
    <rPh sb="6" eb="8">
      <t>テイシ</t>
    </rPh>
    <rPh sb="9" eb="11">
      <t>ヒツヨウ</t>
    </rPh>
    <rPh sb="17" eb="19">
      <t>サギョウ</t>
    </rPh>
    <rPh sb="19" eb="22">
      <t>キボウビ</t>
    </rPh>
    <rPh sb="24" eb="26">
      <t>シテイ</t>
    </rPh>
    <phoneticPr fontId="4"/>
  </si>
  <si>
    <t>　・サーバを停止した状態でのお渡しとなります。</t>
    <rPh sb="6" eb="8">
      <t>テイシ</t>
    </rPh>
    <rPh sb="10" eb="12">
      <t>ジョウタイ</t>
    </rPh>
    <rPh sb="15" eb="16">
      <t>ワタ</t>
    </rPh>
    <phoneticPr fontId="4"/>
  </si>
  <si>
    <t>▽GPUカードの増設について　（Teslaモデルのみ）</t>
    <rPh sb="8" eb="10">
      <t>ゾウセツ</t>
    </rPh>
    <phoneticPr fontId="4"/>
  </si>
  <si>
    <t>GPUカード増設　（Teslaモデルのみ）</t>
    <rPh sb="6" eb="8">
      <t>ゾウセツ</t>
    </rPh>
    <phoneticPr fontId="4"/>
  </si>
  <si>
    <t>GPUカードの増設を申し込まない</t>
  </si>
  <si>
    <r>
      <t>　※作業希望時間は、</t>
    </r>
    <r>
      <rPr>
        <b/>
        <sz val="9"/>
        <rFont val="ＭＳ Ｐゴシック"/>
        <family val="3"/>
        <charset val="128"/>
      </rPr>
      <t>45日後以降</t>
    </r>
    <r>
      <rPr>
        <sz val="9"/>
        <rFont val="ＭＳ Ｐゴシック"/>
        <family val="3"/>
        <charset val="128"/>
      </rPr>
      <t>の
　　10：00～18：00の間でご指定ください。</t>
    </r>
    <rPh sb="12" eb="14">
      <t>ニチゴ</t>
    </rPh>
    <rPh sb="14" eb="16">
      <t>イコウ</t>
    </rPh>
    <phoneticPr fontId="4"/>
  </si>
  <si>
    <t>　  ※Quad GPUモデルをご利用の場合は増設できません。</t>
    <rPh sb="17" eb="19">
      <t>リヨウ</t>
    </rPh>
    <rPh sb="20" eb="22">
      <t>バアイ</t>
    </rPh>
    <rPh sb="23" eb="25">
      <t>ゾウセツ</t>
    </rPh>
    <phoneticPr fontId="4"/>
  </si>
  <si>
    <t>　　※合計2枚または合計4枚でのご提供となります。合計3枚でのご提供はできません。</t>
    <rPh sb="3" eb="5">
      <t>ゴウケイ</t>
    </rPh>
    <rPh sb="6" eb="7">
      <t>マイ</t>
    </rPh>
    <rPh sb="10" eb="12">
      <t>ゴウケイ</t>
    </rPh>
    <rPh sb="13" eb="14">
      <t>マイ</t>
    </rPh>
    <rPh sb="17" eb="19">
      <t>テイキョウ</t>
    </rPh>
    <rPh sb="25" eb="27">
      <t>ゴウケイ</t>
    </rPh>
    <rPh sb="28" eb="29">
      <t>マイ</t>
    </rPh>
    <rPh sb="32" eb="34">
      <t>テイキョウ</t>
    </rPh>
    <phoneticPr fontId="4"/>
  </si>
  <si>
    <t>●TeslaモデルでGPUカードの増設をお申し込みの場合は、選択してください。（標準搭載の1枚を含めて合計4枚まで増設可能）</t>
    <rPh sb="17" eb="19">
      <t>ゾウセツ</t>
    </rPh>
    <rPh sb="30" eb="32">
      <t>センタク</t>
    </rPh>
    <rPh sb="40" eb="42">
      <t>ヒョウジュン</t>
    </rPh>
    <rPh sb="42" eb="44">
      <t>トウサイ</t>
    </rPh>
    <rPh sb="46" eb="47">
      <t>マイ</t>
    </rPh>
    <rPh sb="48" eb="49">
      <t>フク</t>
    </rPh>
    <rPh sb="51" eb="53">
      <t>ゴウケイ</t>
    </rPh>
    <rPh sb="54" eb="55">
      <t>マイ</t>
    </rPh>
    <rPh sb="57" eb="59">
      <t>ゾウセツ</t>
    </rPh>
    <rPh sb="59" eb="61">
      <t>カノウ</t>
    </rPh>
    <phoneticPr fontId="4"/>
  </si>
  <si>
    <t>1/1</t>
    <phoneticPr fontId="4"/>
  </si>
  <si>
    <t xml:space="preserve"> エクスプレスG2シリーズ 内蔵ストレージ増設/冗長電源</t>
    <rPh sb="24" eb="26">
      <t>ジョウチョウ</t>
    </rPh>
    <rPh sb="26" eb="28">
      <t>デンゲン</t>
    </rPh>
    <phoneticPr fontId="4"/>
  </si>
  <si>
    <t xml:space="preserve"> 高火力シリーズ 内蔵ストレージ増設/GPUカード増設</t>
    <rPh sb="1" eb="2">
      <t>コウ</t>
    </rPh>
    <rPh sb="2" eb="4">
      <t>カリョク</t>
    </rPh>
    <rPh sb="25" eb="27">
      <t>ゾウセツ</t>
    </rPh>
    <phoneticPr fontId="4"/>
  </si>
  <si>
    <t xml:space="preserve"> エンタープライズシリーズ 内蔵ストレージ増設</t>
    <phoneticPr fontId="4"/>
  </si>
  <si>
    <t>追加申込書</t>
    <phoneticPr fontId="4"/>
  </si>
  <si>
    <t>選択不可</t>
  </si>
  <si>
    <t>（さくらの専用サーバ　内蔵ストレージ増設/GPUカード増設)</t>
    <rPh sb="27" eb="29">
      <t>ゾウセツ</t>
    </rPh>
    <phoneticPr fontId="4"/>
  </si>
  <si>
    <t>ex_g2_r133_hdd_up</t>
    <phoneticPr fontId="4"/>
  </si>
  <si>
    <t>エクスプレス_G2HDDプラン_RX1330M1_アップグレード</t>
    <phoneticPr fontId="4"/>
  </si>
  <si>
    <t>エクスプレス_HDDプラン_RX1330_標準</t>
    <rPh sb="21" eb="23">
      <t>ヒョウジュン</t>
    </rPh>
    <phoneticPr fontId="4"/>
  </si>
  <si>
    <t>ex_g2_r133_hdd</t>
    <phoneticPr fontId="4"/>
  </si>
  <si>
    <t>●Fujitsu　RX1330 M1モデル</t>
    <phoneticPr fontId="4"/>
  </si>
  <si>
    <t>SSD 480GB</t>
    <phoneticPr fontId="4"/>
  </si>
  <si>
    <t>　SSD Intel DC S3520 480GB</t>
  </si>
  <si>
    <t>　SSD Intel DC S3520 800GB</t>
  </si>
  <si>
    <t>　SSD Intel DC S3500 240GB</t>
  </si>
  <si>
    <t>　SSD Intel DC S3500 480GB</t>
  </si>
  <si>
    <t>　SSD Intel DC S3500 800GB</t>
  </si>
  <si>
    <t>　SSD Intel DC S3500 1.6TB</t>
  </si>
  <si>
    <t>SSD Intel DC S3500 240GB×2（アップグレード/有料）</t>
  </si>
  <si>
    <t>SSD Intel DC S3500 240GB×2（RAID1）</t>
  </si>
  <si>
    <t>SSD Intel DC S3500 800GB×2（アップグレード/有料）</t>
  </si>
  <si>
    <t>SSD Intel 330 180GB×2(RAID1)</t>
  </si>
  <si>
    <t>SSD Intel DC S3500 240GB×2(RAID1)</t>
  </si>
  <si>
    <t>SSD Intel 330 180GB×2（アップグレード/有料）</t>
  </si>
  <si>
    <t>SSD Intel DC S3500 480GB×2（RAID1）</t>
  </si>
  <si>
    <t>SSD Intel DC S3500 1.6TB×2（アップグレード/有料）</t>
  </si>
  <si>
    <t>SSD Intel 320 160GB交換（RAID1）（アップグレード/有料）</t>
  </si>
  <si>
    <t>SSD Intel 520 240GB×2(RAID1)</t>
  </si>
  <si>
    <t>SSD Intel DC S3500 480GB×2(RAID1)</t>
  </si>
  <si>
    <t>SSD Intel DC S3500 800GB×2（RAID1）</t>
  </si>
  <si>
    <t>SSD Intel DC S3500/S3520 480GB×2（RAID1）</t>
  </si>
  <si>
    <t>SSD Intel DC S3520 800GB×2（アップグレード/有料）</t>
  </si>
  <si>
    <t>SSD Intel 520 240GB×2（RAID1）</t>
  </si>
  <si>
    <t>SSD Intel 520 480GB×2(RAID1)</t>
  </si>
  <si>
    <t>SSD Intel DC S3500 800GB×2(RAID1)</t>
  </si>
  <si>
    <t>SSD Intel DC S3500 1.6TB×2（RAID1）</t>
  </si>
  <si>
    <t>SSD Intel DC S3500/S3520 800GB×2（RAID1）</t>
  </si>
  <si>
    <t>SSD Intel 520 480GB×2（RAID1）</t>
  </si>
  <si>
    <t>SSD Samsung PM863a 3.84TB×2（アップグレード/有料）</t>
  </si>
  <si>
    <t>SSD Samsung PM863a 1.92TB×2（アップグレード/有料）</t>
  </si>
  <si>
    <t>SSD Samsung PM863/863a 1.92TB×2（RAID1）</t>
  </si>
  <si>
    <t>SSD Samsung PM863/863a 3.84TB×2（RAID1）</t>
  </si>
  <si>
    <t>　SSD 480GB</t>
    <phoneticPr fontId="4"/>
  </si>
  <si>
    <t>お申込みにあたって（さくらの専用サーバ　内蔵ストレージ増設/GPUカード増設)</t>
    <phoneticPr fontId="4"/>
  </si>
  <si>
    <t>―個人情報の取扱いについて：</t>
    <rPh sb="1" eb="3">
      <t>コジン</t>
    </rPh>
    <rPh sb="3" eb="5">
      <t>ジョウホウ</t>
    </rPh>
    <rPh sb="6" eb="8">
      <t>トリアツカ</t>
    </rPh>
    <phoneticPr fontId="4"/>
  </si>
  <si>
    <t>https://www.sakura.ad.jp/privacy/statement/</t>
    <phoneticPr fontId="4"/>
  </si>
  <si>
    <t>●</t>
    <phoneticPr fontId="4"/>
  </si>
  <si>
    <t>捺印欄には鮮明にご捺印ください。不鮮明等の理由により、読みとりができない場合は、無効となります。</t>
    <rPh sb="27" eb="28">
      <t>ヨ</t>
    </rPh>
    <rPh sb="36" eb="38">
      <t>バアイ</t>
    </rPh>
    <phoneticPr fontId="4"/>
  </si>
  <si>
    <r>
      <t>同意チェック</t>
    </r>
    <r>
      <rPr>
        <b/>
        <sz val="8"/>
        <rFont val="ＭＳ Ｐゴシック"/>
        <family val="3"/>
        <charset val="128"/>
      </rPr>
      <t xml:space="preserve">
</t>
    </r>
    <r>
      <rPr>
        <b/>
        <sz val="6"/>
        <color indexed="10"/>
        <rFont val="ＭＳ Ｐゴシック"/>
        <family val="3"/>
        <charset val="128"/>
      </rPr>
      <t>※チェックを入れてください</t>
    </r>
    <rPh sb="0" eb="2">
      <t>ドウイ</t>
    </rPh>
    <rPh sb="13" eb="14">
      <t>イ</t>
    </rPh>
    <phoneticPr fontId="4"/>
  </si>
  <si>
    <t>本契約を未成年者の方が行う場合、親権者の方の同意が必要となります。</t>
    <rPh sb="22" eb="24">
      <t>ドウイ</t>
    </rPh>
    <rPh sb="25" eb="27">
      <t>ヒツヨウ</t>
    </rPh>
    <phoneticPr fontId="4"/>
  </si>
  <si>
    <t xml:space="preserve"> スタンダードシリーズ 内蔵ストレージ増設</t>
  </si>
  <si>
    <t>●Fujitsu　RX2530 M2モデル</t>
    <phoneticPr fontId="4"/>
  </si>
  <si>
    <t>スタンダード シリーズ Fujitsuモデル RAIDアレイ管理ガイド（※）</t>
    <phoneticPr fontId="4"/>
  </si>
  <si>
    <t>▽＜PCIe Flash ストレージについて</t>
    <phoneticPr fontId="4"/>
  </si>
  <si>
    <t xml:space="preserve"> RX2530 M4</t>
    <phoneticPr fontId="4"/>
  </si>
  <si>
    <t>エンタープライズシリーズ_1804</t>
    <phoneticPr fontId="4"/>
  </si>
  <si>
    <t>SATA 2TB×2（RAID1）</t>
    <phoneticPr fontId="4"/>
  </si>
  <si>
    <t>SAS 1.8TB×2（RAID1）</t>
    <phoneticPr fontId="4"/>
  </si>
  <si>
    <t>スタンダード_1804_サーバプラン</t>
  </si>
  <si>
    <t>スタンダード_1804_HDDプラン_標準</t>
    <rPh sb="19" eb="21">
      <t>ヒョウジュン</t>
    </rPh>
    <phoneticPr fontId="4"/>
  </si>
  <si>
    <t>スタンダード_1804_HDDプラン_アップグレード</t>
  </si>
  <si>
    <t>Fujitsu RX2530 M4 10Core 2.20GHz</t>
  </si>
  <si>
    <t>Fujitsu RX2530 M4 12Core 2.30GHz 2CPU</t>
  </si>
  <si>
    <t>Fujitsu RX2530 M4 20Core 2.40GHz 2CPU</t>
  </si>
  <si>
    <t>SATA 2TB×2（アップグレード/有料）</t>
    <phoneticPr fontId="4"/>
  </si>
  <si>
    <t>SAS 1.8TB×2（アップグレード/有料）</t>
    <phoneticPr fontId="4"/>
  </si>
  <si>
    <t>st_1804_srv</t>
    <phoneticPr fontId="4"/>
  </si>
  <si>
    <t>st_1804_srv</t>
    <phoneticPr fontId="4"/>
  </si>
  <si>
    <t>st_1804_HDD</t>
    <phoneticPr fontId="4"/>
  </si>
  <si>
    <t>st_1804_HDD_UG</t>
    <phoneticPr fontId="4"/>
  </si>
  <si>
    <t>SSD Samsung 863a 1.92TB×2（RAID1）</t>
  </si>
  <si>
    <t>SSD Samsung 863a 3.84TB×2（RAID1）</t>
  </si>
  <si>
    <t>ent_1804_srv</t>
  </si>
  <si>
    <t>ent_1804_HDD</t>
  </si>
  <si>
    <t>ent_1804_HDD_UG</t>
  </si>
  <si>
    <t>エンタープライズ_1804_サーバプラン</t>
  </si>
  <si>
    <t>エンタープライズ_1804_HDDプラン_標準</t>
    <rPh sb="21" eb="23">
      <t>ヒョウジュン</t>
    </rPh>
    <phoneticPr fontId="4"/>
  </si>
  <si>
    <t>エンタープライズ_1804_HDDプラン_アップグレード</t>
  </si>
  <si>
    <t>ent_1804_srv</t>
    <phoneticPr fontId="4"/>
  </si>
  <si>
    <t>エンタープライズシリーズ_1804</t>
    <phoneticPr fontId="4"/>
  </si>
  <si>
    <t>Fujitsu RX2530 M2 8Core 2.10GHz</t>
    <phoneticPr fontId="4"/>
  </si>
  <si>
    <t>Fujitsu RX2530 M2 8Core 2.10GHz 2CPU</t>
    <phoneticPr fontId="4"/>
  </si>
  <si>
    <t>●Fujitsu　RX2530 M4モデル</t>
    <phoneticPr fontId="4"/>
  </si>
  <si>
    <t>ご契約者情報内の「同意チェック」欄にチェックが入っていない場合、お手続きを承ることができません。</t>
    <rPh sb="1" eb="3">
      <t>ケイヤク</t>
    </rPh>
    <rPh sb="3" eb="4">
      <t>シャ</t>
    </rPh>
    <rPh sb="4" eb="6">
      <t>ジョウホウ</t>
    </rPh>
    <rPh sb="6" eb="7">
      <t>ナイ</t>
    </rPh>
    <rPh sb="9" eb="11">
      <t>ドウイ</t>
    </rPh>
    <rPh sb="16" eb="17">
      <t>ラン</t>
    </rPh>
    <rPh sb="23" eb="24">
      <t>ハイ</t>
    </rPh>
    <rPh sb="29" eb="31">
      <t>バアイ</t>
    </rPh>
    <rPh sb="33" eb="35">
      <t>テツヅ</t>
    </rPh>
    <rPh sb="37" eb="38">
      <t>ウケタマワ</t>
    </rPh>
    <phoneticPr fontId="30"/>
  </si>
  <si>
    <t>カスタマーセンター 0120-775-664</t>
    <phoneticPr fontId="4"/>
  </si>
  <si>
    <r>
      <t>　</t>
    </r>
    <r>
      <rPr>
        <sz val="8"/>
        <rFont val="ＭＳ Ｐゴシック"/>
        <family val="3"/>
        <charset val="128"/>
      </rPr>
      <t>受付時間　平日午前9時45分 ～ 午後6時 （土日祝日、当社指定休日は休み）</t>
    </r>
    <rPh sb="1" eb="3">
      <t>ウケツケ</t>
    </rPh>
    <rPh sb="3" eb="5">
      <t>ジカン</t>
    </rPh>
    <rPh sb="6" eb="8">
      <t>ヘイジツ</t>
    </rPh>
    <rPh sb="8" eb="10">
      <t>ゴゼン</t>
    </rPh>
    <rPh sb="11" eb="12">
      <t>ジ</t>
    </rPh>
    <rPh sb="14" eb="15">
      <t>フン</t>
    </rPh>
    <rPh sb="18" eb="20">
      <t>ゴゴ</t>
    </rPh>
    <rPh sb="21" eb="22">
      <t>ジ</t>
    </rPh>
    <phoneticPr fontId="5"/>
  </si>
  <si>
    <t>お申し込み前に以下の「約款」「個人情報の取り扱いについて」を必ずお読みください。</t>
    <rPh sb="7" eb="9">
      <t>イカ</t>
    </rPh>
    <rPh sb="15" eb="17">
      <t>コジン</t>
    </rPh>
    <rPh sb="17" eb="19">
      <t>ジョウホウ</t>
    </rPh>
    <rPh sb="20" eb="21">
      <t>ト</t>
    </rPh>
    <rPh sb="22" eb="23">
      <t>アツカ</t>
    </rPh>
    <rPh sb="30" eb="31">
      <t>カナラ</t>
    </rPh>
    <phoneticPr fontId="4"/>
  </si>
  <si>
    <t>RX2530 M4</t>
  </si>
  <si>
    <t>RX2530 M2</t>
  </si>
  <si>
    <t>Fujitsu RX2530 M4 8Core 2.10GHz</t>
    <phoneticPr fontId="4"/>
  </si>
  <si>
    <t>Fujitsu RX2530 M4 8Core 2.10GHz 2CPU</t>
    <phoneticPr fontId="4"/>
  </si>
  <si>
    <t>st_2530M4_HDD</t>
    <phoneticPr fontId="4"/>
  </si>
  <si>
    <t>st_2530M4_HDD_UG</t>
    <phoneticPr fontId="4"/>
  </si>
  <si>
    <t>SSD Intel DC S4510 480GB×2（RAID1）</t>
  </si>
  <si>
    <t>SSD Intel DC S4510 480GB×2（アップグレード/有料）</t>
  </si>
  <si>
    <t>SSD Intel DC S4510 960GB×2（RAID1）</t>
  </si>
  <si>
    <t>SSD Intel DC S4510 960GB×2（アップグレード/有料）</t>
  </si>
  <si>
    <t>スタンダードシリーズ_Fujitsu</t>
    <phoneticPr fontId="4"/>
  </si>
  <si>
    <t>SSD Samsung PM863a 3.84TB×2（アップグレード/有料）</t>
    <phoneticPr fontId="4"/>
  </si>
  <si>
    <t>SSD Intel DC S4510 480GB×2（RAID1）</t>
    <phoneticPr fontId="4"/>
  </si>
  <si>
    <t>SSD Intel DC S4510 960GB×2（RAID1）</t>
    <phoneticPr fontId="4"/>
  </si>
  <si>
    <t>SSD Intel DC S4510 480GB×2（アップグレード/有料）</t>
    <phoneticPr fontId="4"/>
  </si>
  <si>
    <t>SSD Intel DC S4510 960GB×2（アップグレード/有料）</t>
    <phoneticPr fontId="4"/>
  </si>
  <si>
    <t>SSD Intel DC S4500/4510 480GB</t>
    <phoneticPr fontId="4"/>
  </si>
  <si>
    <t>SSD Intel DC S4500/4510 960GB</t>
    <phoneticPr fontId="4"/>
  </si>
  <si>
    <t>　SSD Intel DC S4500/4510 480GB</t>
    <phoneticPr fontId="4"/>
  </si>
  <si>
    <t>　SSD Intel DC S4500/4510 960GB</t>
    <phoneticPr fontId="4"/>
  </si>
  <si>
    <t>●Fujitsu　RX1330 M3モデル</t>
    <phoneticPr fontId="4"/>
  </si>
  <si>
    <t>RX1330 M3</t>
    <phoneticPr fontId="4"/>
  </si>
  <si>
    <t>Fujitsu RX1330 M3 4Core 3.00GHz</t>
    <phoneticPr fontId="4"/>
  </si>
  <si>
    <t>st_2004_HDD</t>
    <phoneticPr fontId="4"/>
  </si>
  <si>
    <t>st_2004_HDD_UG</t>
    <phoneticPr fontId="4"/>
  </si>
  <si>
    <t>SSD Samsung 863a 3.84TB×2（RAID1）</t>
    <phoneticPr fontId="4"/>
  </si>
  <si>
    <t>Windows Server 2012 Standard Edition(最小構成) ※ライセンス費用有り</t>
    <phoneticPr fontId="4"/>
  </si>
  <si>
    <t>Windows Server 2012 R2 Standard Edition(最小構成) ※ライセンス費用有り</t>
    <phoneticPr fontId="4"/>
  </si>
  <si>
    <t>Windows Server 2012 Standard Edition 2CPU(最小構成) ※ライセンス費用有り</t>
    <phoneticPr fontId="4"/>
  </si>
  <si>
    <t>Windows Server 2012 R2 Standard Edition 2CPU(最小構成) ※ライセンス費用有り</t>
    <phoneticPr fontId="4"/>
  </si>
  <si>
    <t>Microsoft SQL Server 2012 Web Edition ※ライセンス費用有り</t>
    <phoneticPr fontId="4"/>
  </si>
  <si>
    <t>Microsoft SQL Server 2012 Web Edition 2CPUモデル用 ※ライセンス費用有り</t>
    <phoneticPr fontId="4"/>
  </si>
  <si>
    <t>Windows Server 2012 R2 Standard Edition(標準構成) ※ライセンス費用有り</t>
    <phoneticPr fontId="4"/>
  </si>
  <si>
    <t>Windows Server 2012 R2 Standard Edition 2CPU(標準構成) ※ライセンス費用有り</t>
    <phoneticPr fontId="4"/>
  </si>
  <si>
    <t>Microsoft SQL Server 2012 Standard Edition ※ライセンス費用有り</t>
    <phoneticPr fontId="4"/>
  </si>
  <si>
    <t>SSD Intel DC S4510 1.92TB×2（アップグレード/有料）</t>
    <phoneticPr fontId="4"/>
  </si>
  <si>
    <t>SSD Intel DC S4510 3.84TB×2（アップグレード/有料）</t>
    <phoneticPr fontId="4"/>
  </si>
  <si>
    <t>SSD Intel DC S4510 1.92TB×2（RAID1）</t>
    <phoneticPr fontId="4"/>
  </si>
  <si>
    <t>SSD Intel DC S4510 3.84TB×2（RAID1）</t>
    <phoneticPr fontId="4"/>
  </si>
  <si>
    <t>終了</t>
    <rPh sb="0" eb="2">
      <t>シュウリョウ</t>
    </rPh>
    <phoneticPr fontId="4"/>
  </si>
  <si>
    <t>スタンダード_2004_HDDプラン_標準</t>
    <rPh sb="19" eb="21">
      <t>ヒョウジュン</t>
    </rPh>
    <phoneticPr fontId="4"/>
  </si>
  <si>
    <t>スタンダード_2004_HDDプラン_アップグレード</t>
    <phoneticPr fontId="4"/>
  </si>
  <si>
    <t>SSD Samsung PM863a/Intel S4510 1.92TB</t>
    <phoneticPr fontId="4"/>
  </si>
  <si>
    <t>SSD Samsung PM863a/Intel S4510 3.84TB</t>
    <phoneticPr fontId="4"/>
  </si>
  <si>
    <t>　SSD Samsung PM863a/Intel DC S4510 1.92TB</t>
    <phoneticPr fontId="4"/>
  </si>
  <si>
    <t>　SSD Samsung PM863a/Intel DC S4510 3.84TB</t>
    <phoneticPr fontId="4"/>
  </si>
  <si>
    <t>※SSD 1.92TB/3.84TB増設は、Intel DC S4510となります。Samsung PM863aは、ご提供終了となっておりますので、ご了承ください。</t>
    <rPh sb="18" eb="20">
      <t>ゾウセツ</t>
    </rPh>
    <rPh sb="59" eb="61">
      <t>テイキョウ</t>
    </rPh>
    <rPh sb="61" eb="63">
      <t>シュウリョウ</t>
    </rPh>
    <rPh sb="75" eb="77">
      <t>リョウショウ</t>
    </rPh>
    <phoneticPr fontId="4"/>
  </si>
  <si>
    <t>終了　2020/08</t>
    <rPh sb="0" eb="2">
      <t>シュウリョウ</t>
    </rPh>
    <phoneticPr fontId="4"/>
  </si>
  <si>
    <t>SSD Intel DC S4500 480GB×2（RAID1）</t>
    <phoneticPr fontId="4"/>
  </si>
  <si>
    <t>SSD Intel DC S4500 960GB×2（RAID1）</t>
    <phoneticPr fontId="4"/>
  </si>
  <si>
    <t>SSD Intel DC S4500 480GB×2（アップグレード/有料）</t>
    <phoneticPr fontId="4"/>
  </si>
  <si>
    <t>SSD Intel DC S4500 960GB×2（アップグレード/有料）</t>
    <phoneticPr fontId="4"/>
  </si>
  <si>
    <t>st_1804M2_HDD</t>
    <phoneticPr fontId="4"/>
  </si>
  <si>
    <t>st_1804M2_HDD_UG</t>
    <phoneticPr fontId="4"/>
  </si>
  <si>
    <t>―さくらの専用サーバサービス約款：</t>
    <rPh sb="5" eb="7">
      <t>センヨウ</t>
    </rPh>
    <rPh sb="14" eb="16">
      <t>ヤッカン</t>
    </rPh>
    <phoneticPr fontId="4"/>
  </si>
  <si>
    <t xml:space="preserve">              私は貴社の約款および個人情報の取扱いについてに同意しました。</t>
    <phoneticPr fontId="4"/>
  </si>
  <si>
    <t>終了2020/12</t>
    <rPh sb="0" eb="2">
      <t>シュウリョウ</t>
    </rPh>
    <phoneticPr fontId="4"/>
  </si>
  <si>
    <t>　・申込終了いたしました。</t>
    <rPh sb="2" eb="4">
      <t>モウシコミ</t>
    </rPh>
    <rPh sb="4" eb="6">
      <t>シュウリョウ</t>
    </rPh>
    <phoneticPr fontId="4"/>
  </si>
  <si>
    <t>無料</t>
    <rPh sb="0" eb="2">
      <t>ムリョウ</t>
    </rPh>
    <phoneticPr fontId="4"/>
  </si>
  <si>
    <t>　・書類送付先
　　〒104-0061　
　　　 東京都中央区銀座1-3-3　G1ビル7階
 　　  さくらインターネット株式会社　書面窓口</t>
    <phoneticPr fontId="4"/>
  </si>
  <si>
    <t>停止</t>
    <rPh sb="0" eb="2">
      <t>テイシ</t>
    </rPh>
    <phoneticPr fontId="4"/>
  </si>
  <si>
    <t>　SSD Samsung PM863(a) 1.92TB</t>
    <phoneticPr fontId="4"/>
  </si>
  <si>
    <t>　SSD Samsung PM863(a) 3.84TB</t>
    <phoneticPr fontId="4"/>
  </si>
  <si>
    <t>※SSD Intel DC S3520 480GB および Samsung PM863aは、ご提供終了となっておりますので、ご了承ください。</t>
    <rPh sb="47" eb="49">
      <t>テイキョウ</t>
    </rPh>
    <rPh sb="49" eb="51">
      <t>シュウリョウ</t>
    </rPh>
    <rPh sb="63" eb="65">
      <t>リョウショウ</t>
    </rPh>
    <phoneticPr fontId="4"/>
  </si>
  <si>
    <t>「12ヶ月一括払い」は、従前の「年間一括払い」を呼称変更したものです。</t>
  </si>
  <si>
    <t>　（月額払い/12ヶ月一括払い ・銀行振込/自動口座振替/クレジットカード）</t>
    <rPh sb="10" eb="11">
      <t>ゲツ</t>
    </rPh>
    <rPh sb="17" eb="19">
      <t>ギンコウ</t>
    </rPh>
    <phoneticPr fontId="4"/>
  </si>
  <si>
    <t>[ 内蔵ストレージのご提供終了について ]</t>
    <rPh sb="2" eb="4">
      <t>ナイゾウ</t>
    </rPh>
    <rPh sb="11" eb="13">
      <t>テイキョウ</t>
    </rPh>
    <rPh sb="13" eb="15">
      <t>シュウリョウ</t>
    </rPh>
    <phoneticPr fontId="4"/>
  </si>
  <si>
    <t>・ 調達が困難となり、ご提供を終了している内蔵ストレージがございます。詳細は「旧サービス仕様・料金表」をご参照ください。</t>
    <rPh sb="2" eb="4">
      <t>チョウタツ</t>
    </rPh>
    <rPh sb="5" eb="7">
      <t>コンナン</t>
    </rPh>
    <rPh sb="12" eb="14">
      <t>テイキョウ</t>
    </rPh>
    <rPh sb="15" eb="17">
      <t>シュウリョウ</t>
    </rPh>
    <rPh sb="21" eb="23">
      <t>ナイゾウ</t>
    </rPh>
    <rPh sb="35" eb="37">
      <t>ショウサイ</t>
    </rPh>
    <rPh sb="39" eb="40">
      <t>キュウ</t>
    </rPh>
    <rPh sb="44" eb="46">
      <t>シヨウ</t>
    </rPh>
    <rPh sb="47" eb="49">
      <t>リョウキン</t>
    </rPh>
    <rPh sb="49" eb="50">
      <t>ヒョウ</t>
    </rPh>
    <rPh sb="53" eb="55">
      <t>サンショウ</t>
    </rPh>
    <phoneticPr fontId="4"/>
  </si>
  <si>
    <t>https://server.sakura.ad.jp/ds/</t>
  </si>
  <si>
    <t>・ 初回請求については、以下の通りといたします。</t>
    <phoneticPr fontId="4"/>
  </si>
  <si>
    <t>　　請求書払いの場合：請求書を郵送いたします。</t>
    <phoneticPr fontId="4"/>
  </si>
  <si>
    <t>　　請求書払い以外の場合：メールにてご請求をご案内します。</t>
    <phoneticPr fontId="4"/>
  </si>
  <si>
    <t>平素は格別のご高配を賜わり、厚く御礼申し上げます。</t>
    <rPh sb="0" eb="2">
      <t>ヘイソ</t>
    </rPh>
    <rPh sb="3" eb="5">
      <t>カクベツ</t>
    </rPh>
    <rPh sb="7" eb="9">
      <t>コウハイ</t>
    </rPh>
    <rPh sb="10" eb="11">
      <t>タマ</t>
    </rPh>
    <rPh sb="14" eb="15">
      <t>アツ</t>
    </rPh>
    <rPh sb="16" eb="18">
      <t>オンレイ</t>
    </rPh>
    <rPh sb="18" eb="19">
      <t>モウ</t>
    </rPh>
    <rPh sb="20" eb="21">
      <t>ア</t>
    </rPh>
    <phoneticPr fontId="4"/>
  </si>
  <si>
    <t>終了　2023/03</t>
    <rPh sb="0" eb="2">
      <t>シュウリョウ</t>
    </rPh>
    <phoneticPr fontId="4"/>
  </si>
  <si>
    <t>提供を終了しました</t>
    <rPh sb="0" eb="2">
      <t>テイキョウ</t>
    </rPh>
    <rPh sb="3" eb="5">
      <t>シュウリョウ</t>
    </rPh>
    <phoneticPr fontId="4"/>
  </si>
  <si>
    <t>　・"内蔵ストレージの増設"は終了しました。</t>
    <rPh sb="15" eb="17">
      <t>シュウリョウ</t>
    </rPh>
    <phoneticPr fontId="4"/>
  </si>
  <si>
    <t>▽HP DL2000 / NEC E120d-M</t>
    <phoneticPr fontId="4"/>
  </si>
  <si>
    <t>▽NEC　E120e-M</t>
    <phoneticPr fontId="4"/>
  </si>
  <si>
    <t xml:space="preserve">  　ご利用中に書き込み保証値に達し、寿命に至った場合は解約となり、保守をお受けすることはできません。</t>
    <rPh sb="4" eb="6">
      <t>リヨウ</t>
    </rPh>
    <rPh sb="28" eb="30">
      <t>カイヤク</t>
    </rPh>
    <phoneticPr fontId="3"/>
  </si>
  <si>
    <t>　・Intel DC P3700 / ioMemoryは、新規のお申し込みができません。</t>
    <rPh sb="29" eb="31">
      <t>シンキ</t>
    </rPh>
    <rPh sb="33" eb="34">
      <t>モウ</t>
    </rPh>
    <rPh sb="35" eb="36">
      <t>コ</t>
    </rPh>
    <phoneticPr fontId="4"/>
  </si>
  <si>
    <t>●　交換をご希望の場合は、下記ページ掲載の「内蔵ストレージ交換 交換申込書」をご利用ください。</t>
    <rPh sb="2" eb="4">
      <t>コウカン</t>
    </rPh>
    <rPh sb="6" eb="8">
      <t>キボウ</t>
    </rPh>
    <rPh sb="9" eb="11">
      <t>バアイ</t>
    </rPh>
    <rPh sb="13" eb="15">
      <t>カキ</t>
    </rPh>
    <rPh sb="18" eb="20">
      <t>ケイサイ</t>
    </rPh>
    <rPh sb="22" eb="24">
      <t>ナイゾウ</t>
    </rPh>
    <rPh sb="29" eb="31">
      <t>コウカン</t>
    </rPh>
    <rPh sb="32" eb="34">
      <t>コウカン</t>
    </rPh>
    <rPh sb="34" eb="37">
      <t>モウシコミショ</t>
    </rPh>
    <rPh sb="40" eb="42">
      <t>リヨウ</t>
    </rPh>
    <phoneticPr fontId="4"/>
  </si>
  <si>
    <t>終了2024/09</t>
    <rPh sb="0" eb="2">
      <t>シュウリョウ</t>
    </rPh>
    <phoneticPr fontId="4"/>
  </si>
  <si>
    <t>2024.09.30 改訂</t>
    <phoneticPr fontId="4"/>
  </si>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</sst>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台&quot;"/>
  </numFmts>
  <fonts count="55" x14ac:knownFonts="1">
    <font>
      <sz val="11"/>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HGPｺﾞｼｯｸE"/>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2"/>
      <color indexed="9"/>
      <name val="HGPｺﾞｼｯｸE"/>
      <family val="3"/>
      <charset val="128"/>
    </font>
    <font>
      <sz val="12"/>
      <name val="ＭＳ Ｐゴシック"/>
      <family val="3"/>
      <charset val="128"/>
    </font>
    <font>
      <sz val="7.5"/>
      <name val="ＭＳ Ｐゴシック"/>
      <family val="3"/>
      <charset val="128"/>
    </font>
    <font>
      <u/>
      <sz val="10"/>
      <name val="ＭＳ Ｐゴシック"/>
      <family val="3"/>
      <charset val="128"/>
    </font>
    <font>
      <sz val="18"/>
      <name val="ＭＳ Ｐゴシック"/>
      <family val="3"/>
      <charset val="128"/>
    </font>
    <font>
      <sz val="18"/>
      <name val="ＭＳ ゴシック"/>
      <family val="3"/>
      <charset val="128"/>
    </font>
    <font>
      <sz val="16"/>
      <name val="ＭＳ ゴシック"/>
      <family val="3"/>
      <charset val="128"/>
    </font>
    <font>
      <u/>
      <sz val="12.65"/>
      <color indexed="12"/>
      <name val="ＭＳ Ｐゴシック"/>
      <family val="3"/>
      <charset val="128"/>
    </font>
    <font>
      <u/>
      <sz val="10"/>
      <color indexed="12"/>
      <name val="ＭＳ Ｐゴシック"/>
      <family val="3"/>
      <charset val="128"/>
    </font>
    <font>
      <b/>
      <sz val="8"/>
      <name val="ＭＳ Ｐゴシック"/>
      <family val="3"/>
      <charset val="128"/>
    </font>
    <font>
      <u/>
      <sz val="8"/>
      <color indexed="12"/>
      <name val="ＭＳ Ｐゴシック"/>
      <family val="3"/>
      <charset val="128"/>
    </font>
    <font>
      <b/>
      <sz val="14"/>
      <name val="ＭＳ Ｐゴシック"/>
      <family val="3"/>
      <charset val="128"/>
    </font>
    <font>
      <u/>
      <sz val="9"/>
      <color indexed="12"/>
      <name val="ＭＳ Ｐゴシック"/>
      <family val="3"/>
      <charset val="128"/>
    </font>
    <font>
      <b/>
      <sz val="10"/>
      <color indexed="12"/>
      <name val="ＭＳ Ｐゴシック"/>
      <family val="3"/>
      <charset val="128"/>
    </font>
    <font>
      <b/>
      <sz val="11"/>
      <name val="ＭＳ Ｐゴシック"/>
      <family val="3"/>
      <charset val="128"/>
    </font>
    <font>
      <sz val="10"/>
      <color indexed="10"/>
      <name val="ＭＳ Ｐゴシック"/>
      <family val="3"/>
      <charset val="128"/>
    </font>
    <font>
      <b/>
      <sz val="6"/>
      <color indexed="10"/>
      <name val="ＭＳ Ｐゴシック"/>
      <family val="3"/>
      <charset val="128"/>
    </font>
    <font>
      <sz val="6"/>
      <name val="ＭＳ Ｐゴシック"/>
      <family val="3"/>
      <charset val="128"/>
    </font>
    <font>
      <b/>
      <sz val="16"/>
      <color theme="0"/>
      <name val="ＭＳ Ｐゴシック"/>
      <family val="3"/>
      <charset val="128"/>
    </font>
    <font>
      <sz val="11"/>
      <color theme="0"/>
      <name val="ＭＳ Ｐゴシック"/>
      <family val="3"/>
      <charset val="128"/>
    </font>
    <font>
      <sz val="8"/>
      <color indexed="9"/>
      <name val="ＭＳ Ｐゴシック"/>
      <family val="3"/>
      <charset val="128"/>
      <scheme val="minor"/>
    </font>
    <font>
      <b/>
      <sz val="8"/>
      <name val="ＭＳ Ｐゴシック"/>
      <family val="3"/>
      <charset val="128"/>
      <scheme val="minor"/>
    </font>
    <font>
      <sz val="8"/>
      <name val="ＭＳ Ｐゴシック"/>
      <family val="3"/>
      <charset val="128"/>
      <scheme val="minor"/>
    </font>
    <font>
      <sz val="10"/>
      <color rgb="FFFF0000"/>
      <name val="ＭＳ Ｐゴシック"/>
      <family val="3"/>
      <charset val="128"/>
    </font>
    <font>
      <sz val="12"/>
      <color rgb="FFFF0000"/>
      <name val="ＭＳ Ｐゴシック"/>
      <family val="3"/>
      <charset val="128"/>
    </font>
    <font>
      <sz val="11"/>
      <color rgb="FFFF0000"/>
      <name val="ＭＳ Ｐゴシック"/>
      <family val="3"/>
      <charset val="128"/>
    </font>
    <font>
      <b/>
      <sz val="10"/>
      <color rgb="FFFF0000"/>
      <name val="ＭＳ Ｐゴシック"/>
      <family val="3"/>
      <charset val="128"/>
    </font>
    <font>
      <sz val="9"/>
      <color rgb="FF00B050"/>
      <name val="ＭＳ Ｐゴシック"/>
      <family val="3"/>
      <charset val="128"/>
    </font>
    <font>
      <sz val="10"/>
      <color rgb="FF00B050"/>
      <name val="ＭＳ Ｐゴシック"/>
      <family val="3"/>
      <charset val="128"/>
    </font>
    <font>
      <b/>
      <sz val="9"/>
      <color rgb="FF00B050"/>
      <name val="ＭＳ Ｐゴシック"/>
      <family val="3"/>
      <charset val="128"/>
    </font>
    <font>
      <sz val="9"/>
      <color theme="5"/>
      <name val="ＭＳ Ｐゴシック"/>
      <family val="3"/>
      <charset val="128"/>
    </font>
    <font>
      <sz val="9"/>
      <color rgb="FFFF0000"/>
      <name val="ＭＳ Ｐゴシック"/>
      <family val="3"/>
      <charset val="128"/>
    </font>
    <font>
      <sz val="10"/>
      <name val="ＭＳ Ｐゴシック"/>
      <family val="3"/>
      <charset val="128"/>
      <scheme val="minor"/>
    </font>
    <font>
      <sz val="8"/>
      <color rgb="FFFF0000"/>
      <name val="ＭＳ Ｐゴシック"/>
      <family val="3"/>
      <charset val="128"/>
    </font>
    <font>
      <u/>
      <sz val="8"/>
      <color rgb="FF3333FF"/>
      <name val="ＭＳ Ｐゴシック"/>
      <family val="3"/>
      <charset val="128"/>
    </font>
    <font>
      <b/>
      <sz val="10"/>
      <color theme="0"/>
      <name val="ＭＳ Ｐゴシック"/>
      <family val="3"/>
      <charset val="128"/>
    </font>
    <font>
      <b/>
      <sz val="16"/>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sz val="9"/>
      <color rgb="FF7030A0"/>
      <name val="ＭＳ Ｐゴシック"/>
      <family val="3"/>
      <charset val="128"/>
    </font>
    <font>
      <sz val="9"/>
      <color theme="0" tint="-0.499984740745262"/>
      <name val="ＭＳ Ｐゴシック"/>
      <family val="3"/>
      <charset val="128"/>
    </font>
  </fonts>
  <fills count="19">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0" tint="-0.499984740745262"/>
        <bgColor indexed="64"/>
      </patternFill>
    </fill>
    <fill>
      <patternFill patternType="solid">
        <fgColor theme="0" tint="-0.34998626667073579"/>
        <bgColor indexed="64"/>
      </patternFill>
    </fill>
  </fills>
  <borders count="13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top/>
      <bottom style="thin">
        <color indexed="64"/>
      </bottom>
      <diagonal/>
    </border>
    <border>
      <left/>
      <right/>
      <top style="thick">
        <color indexed="64"/>
      </top>
      <bottom/>
      <diagonal/>
    </border>
    <border>
      <left/>
      <right/>
      <top style="thin">
        <color indexed="64"/>
      </top>
      <bottom style="thin">
        <color indexed="64"/>
      </bottom>
      <diagonal/>
    </border>
    <border>
      <left/>
      <right style="thick">
        <color indexed="64"/>
      </right>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medium">
        <color indexed="64"/>
      </top>
      <bottom/>
      <diagonal/>
    </border>
    <border>
      <left/>
      <right style="thick">
        <color indexed="64"/>
      </right>
      <top style="medium">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ck">
        <color indexed="64"/>
      </left>
      <right/>
      <top style="thick">
        <color indexed="64"/>
      </top>
      <bottom/>
      <diagonal/>
    </border>
    <border>
      <left/>
      <right style="thick">
        <color indexed="64"/>
      </right>
      <top style="thick">
        <color indexed="64"/>
      </top>
      <bottom/>
      <diagonal/>
    </border>
    <border>
      <left/>
      <right/>
      <top style="dashed">
        <color indexed="64"/>
      </top>
      <bottom style="dashed">
        <color indexed="64"/>
      </bottom>
      <diagonal/>
    </border>
    <border>
      <left/>
      <right style="thin">
        <color indexed="64"/>
      </right>
      <top/>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ck">
        <color indexed="64"/>
      </top>
      <bottom style="hair">
        <color indexed="64"/>
      </bottom>
      <diagonal/>
    </border>
    <border>
      <left style="medium">
        <color indexed="64"/>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right style="thick">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bottom style="medium">
        <color indexed="64"/>
      </bottom>
      <diagonal/>
    </border>
    <border>
      <left style="thick">
        <color indexed="64"/>
      </left>
      <right/>
      <top style="thin">
        <color indexed="64"/>
      </top>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n">
        <color indexed="64"/>
      </bottom>
      <diagonal/>
    </border>
    <border>
      <left/>
      <right style="thin">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diagonal/>
    </border>
    <border>
      <left style="thick">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bottom style="thin">
        <color indexed="64"/>
      </bottom>
      <diagonal/>
    </border>
    <border>
      <left/>
      <right/>
      <top style="hair">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thick">
        <color indexed="64"/>
      </bottom>
      <diagonal/>
    </border>
    <border>
      <left/>
      <right style="thick">
        <color indexed="64"/>
      </right>
      <top style="thin">
        <color indexed="64"/>
      </top>
      <bottom style="medium">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right style="thin">
        <color indexed="64"/>
      </right>
      <top style="medium">
        <color indexed="64"/>
      </top>
      <bottom style="thick">
        <color indexed="64"/>
      </bottom>
      <diagonal/>
    </border>
  </borders>
  <cellStyleXfs count="4">
    <xf numFmtId="0" fontId="0" fillId="0" borderId="0">
      <alignment vertical="center"/>
    </xf>
    <xf numFmtId="0" fontId="20" fillId="0" borderId="0" applyNumberFormat="0" applyFill="0" applyBorder="0" applyAlignment="0" applyProtection="0">
      <alignment vertical="top"/>
      <protection locked="0"/>
    </xf>
    <xf numFmtId="0" fontId="51" fillId="0" borderId="0">
      <alignment vertical="center"/>
    </xf>
    <xf numFmtId="0" fontId="52" fillId="0" borderId="0" applyNumberFormat="0" applyFill="0" applyBorder="0" applyAlignment="0" applyProtection="0">
      <alignment vertical="center"/>
    </xf>
  </cellStyleXfs>
  <cellXfs count="59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right" vertical="center"/>
    </xf>
    <xf numFmtId="49" fontId="1" fillId="0" borderId="0" xfId="0" applyNumberFormat="1" applyFont="1" applyAlignment="1">
      <alignment horizontal="right" vertical="center"/>
    </xf>
    <xf numFmtId="49" fontId="5" fillId="0" borderId="0" xfId="0" applyNumberFormat="1" applyFont="1" applyAlignment="1">
      <alignment horizontal="right" vertical="center"/>
    </xf>
    <xf numFmtId="0" fontId="8"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49" fontId="6" fillId="0" borderId="0" xfId="0" applyNumberFormat="1" applyFont="1" applyAlignment="1">
      <alignment horizontal="right" vertical="center"/>
    </xf>
    <xf numFmtId="0" fontId="9" fillId="0" borderId="0" xfId="0" applyFont="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horizontal="right" vertical="center"/>
    </xf>
    <xf numFmtId="0" fontId="6" fillId="0" borderId="5" xfId="0" applyFont="1" applyBorder="1" applyAlignment="1">
      <alignment horizontal="left" vertical="center"/>
    </xf>
    <xf numFmtId="56" fontId="1" fillId="0" borderId="0" xfId="0" applyNumberFormat="1" applyFont="1">
      <alignment vertical="center"/>
    </xf>
    <xf numFmtId="49" fontId="2" fillId="0" borderId="0" xfId="0" applyNumberFormat="1" applyFont="1" applyAlignment="1">
      <alignment horizontal="right" vertical="center"/>
    </xf>
    <xf numFmtId="0" fontId="1" fillId="2" borderId="0" xfId="0" applyFont="1" applyFill="1" applyAlignment="1">
      <alignment horizontal="right" vertical="center"/>
    </xf>
    <xf numFmtId="0" fontId="0" fillId="2" borderId="0" xfId="0" applyFill="1" applyAlignment="1">
      <alignment horizontal="righ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pplyAlignment="1">
      <alignment horizontal="left" vertical="center"/>
    </xf>
    <xf numFmtId="0" fontId="2" fillId="0" borderId="9" xfId="0" applyFont="1" applyBorder="1">
      <alignment vertical="center"/>
    </xf>
    <xf numFmtId="0" fontId="6" fillId="0" borderId="10" xfId="0" applyFont="1" applyBorder="1">
      <alignment vertical="center"/>
    </xf>
    <xf numFmtId="0" fontId="6" fillId="0" borderId="0" xfId="0" applyFo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5" fillId="0" borderId="0" xfId="0" applyFont="1" applyAlignment="1">
      <alignment horizontal="left" vertical="center"/>
    </xf>
    <xf numFmtId="0" fontId="2" fillId="0" borderId="0" xfId="0" applyFont="1" applyAlignment="1">
      <alignment horizontal="left" vertical="center"/>
    </xf>
    <xf numFmtId="0" fontId="12" fillId="0" borderId="0" xfId="0" applyFont="1" applyAlignment="1">
      <alignment horizontal="left" vertical="center"/>
    </xf>
    <xf numFmtId="0" fontId="16" fillId="0" borderId="0" xfId="0" applyFont="1" applyAlignment="1">
      <alignment horizontal="left" vertical="center"/>
    </xf>
    <xf numFmtId="0" fontId="14" fillId="0" borderId="9" xfId="0" applyFont="1" applyBorder="1">
      <alignment vertical="center"/>
    </xf>
    <xf numFmtId="0" fontId="12" fillId="0" borderId="0" xfId="0" applyFont="1" applyAlignment="1">
      <alignment vertical="top"/>
    </xf>
    <xf numFmtId="0" fontId="4" fillId="0" borderId="0" xfId="0" applyFont="1" applyAlignment="1">
      <alignment horizontal="right" vertical="center"/>
    </xf>
    <xf numFmtId="0" fontId="4" fillId="0" borderId="0" xfId="0" applyFont="1" applyAlignment="1">
      <alignment horizontal="lef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0" fillId="0" borderId="0" xfId="0" applyAlignment="1">
      <alignment vertical="center" wrapText="1"/>
    </xf>
    <xf numFmtId="0" fontId="6" fillId="0" borderId="9" xfId="0" applyFont="1" applyBorder="1">
      <alignment vertical="center"/>
    </xf>
    <xf numFmtId="0" fontId="6" fillId="0" borderId="9" xfId="0" applyFont="1" applyBorder="1" applyAlignment="1">
      <alignment horizontal="center" vertical="center" shrinkToFit="1"/>
    </xf>
    <xf numFmtId="0" fontId="6" fillId="0" borderId="16" xfId="0" applyFont="1" applyBorder="1" applyAlignment="1">
      <alignment horizontal="center" vertical="center"/>
    </xf>
    <xf numFmtId="0" fontId="31" fillId="3" borderId="0" xfId="0" applyFont="1" applyFill="1">
      <alignment vertical="center"/>
    </xf>
    <xf numFmtId="0" fontId="32" fillId="3" borderId="0" xfId="0" applyFont="1" applyFill="1">
      <alignment vertical="center"/>
    </xf>
    <xf numFmtId="0" fontId="0" fillId="3" borderId="0" xfId="0" applyFill="1">
      <alignment vertical="center"/>
    </xf>
    <xf numFmtId="0" fontId="33" fillId="2" borderId="0" xfId="0" applyFont="1" applyFill="1" applyAlignment="1">
      <alignment vertical="center" shrinkToFit="1"/>
    </xf>
    <xf numFmtId="0" fontId="34" fillId="2" borderId="0" xfId="0" applyFont="1" applyFill="1" applyAlignment="1">
      <alignment vertical="center" shrinkToFit="1"/>
    </xf>
    <xf numFmtId="0" fontId="35" fillId="0" borderId="0" xfId="0" applyFont="1" applyAlignment="1">
      <alignment vertical="center" shrinkToFit="1"/>
    </xf>
    <xf numFmtId="0" fontId="23" fillId="0" borderId="0" xfId="1" applyFont="1" applyFill="1" applyBorder="1" applyAlignment="1" applyProtection="1">
      <alignment vertical="center" shrinkToFit="1"/>
    </xf>
    <xf numFmtId="0" fontId="4" fillId="0" borderId="0" xfId="0" applyFont="1">
      <alignment vertical="center"/>
    </xf>
    <xf numFmtId="0" fontId="5" fillId="0" borderId="0" xfId="0" applyFont="1">
      <alignment vertical="center"/>
    </xf>
    <xf numFmtId="0" fontId="22" fillId="0" borderId="0" xfId="0" applyFont="1">
      <alignment vertical="center"/>
    </xf>
    <xf numFmtId="0" fontId="3" fillId="0" borderId="0" xfId="0" applyFont="1">
      <alignment vertical="center"/>
    </xf>
    <xf numFmtId="0" fontId="1" fillId="0" borderId="13" xfId="0" applyFont="1" applyBorder="1" applyAlignment="1">
      <alignment vertical="center" wrapText="1"/>
    </xf>
    <xf numFmtId="0" fontId="6" fillId="0" borderId="0" xfId="0" applyFont="1" applyAlignment="1">
      <alignment horizontal="center" vertical="center" shrinkToFit="1"/>
    </xf>
    <xf numFmtId="0" fontId="15" fillId="0" borderId="0" xfId="0" applyFont="1">
      <alignment vertical="center"/>
    </xf>
    <xf numFmtId="0" fontId="36" fillId="0" borderId="0" xfId="0" applyFont="1">
      <alignment vertical="center"/>
    </xf>
    <xf numFmtId="0" fontId="0" fillId="0" borderId="10" xfId="0" applyBorder="1">
      <alignment vertical="center"/>
    </xf>
    <xf numFmtId="0" fontId="0" fillId="0" borderId="19" xfId="0" applyBorder="1">
      <alignment vertical="center"/>
    </xf>
    <xf numFmtId="0" fontId="0" fillId="0" borderId="20" xfId="0" applyBorder="1">
      <alignment vertical="center"/>
    </xf>
    <xf numFmtId="0" fontId="6" fillId="0" borderId="21" xfId="0" applyFont="1" applyBorder="1" applyAlignment="1">
      <alignment horizontal="left" vertical="center"/>
    </xf>
    <xf numFmtId="0" fontId="14" fillId="0" borderId="21" xfId="0" applyFont="1" applyBorder="1" applyAlignment="1">
      <alignment horizontal="center" vertical="center" shrinkToFit="1"/>
    </xf>
    <xf numFmtId="0" fontId="0" fillId="0" borderId="21" xfId="0" applyBorder="1" applyAlignment="1">
      <alignment vertical="center" wrapText="1"/>
    </xf>
    <xf numFmtId="0" fontId="1" fillId="0" borderId="21" xfId="0" applyFont="1" applyBorder="1">
      <alignment vertical="center"/>
    </xf>
    <xf numFmtId="0" fontId="0" fillId="0" borderId="22" xfId="0" applyBorder="1">
      <alignment vertical="center"/>
    </xf>
    <xf numFmtId="0" fontId="6" fillId="0" borderId="19" xfId="0" applyFont="1" applyBorder="1">
      <alignment vertical="center"/>
    </xf>
    <xf numFmtId="0" fontId="4" fillId="0" borderId="19" xfId="0" applyFont="1" applyBorder="1">
      <alignment vertical="center"/>
    </xf>
    <xf numFmtId="0" fontId="4" fillId="0" borderId="10" xfId="0" applyFont="1" applyBorder="1">
      <alignment vertical="center"/>
    </xf>
    <xf numFmtId="0" fontId="14" fillId="0" borderId="0" xfId="0" applyFont="1" applyAlignment="1">
      <alignment horizontal="center" vertical="center" shrinkToFit="1"/>
    </xf>
    <xf numFmtId="0" fontId="6" fillId="0" borderId="19" xfId="0" applyFont="1" applyBorder="1" applyAlignment="1">
      <alignment horizontal="left" vertical="center"/>
    </xf>
    <xf numFmtId="49" fontId="2" fillId="0" borderId="10" xfId="0" applyNumberFormat="1" applyFont="1" applyBorder="1" applyAlignment="1">
      <alignment horizontal="right" vertical="center"/>
    </xf>
    <xf numFmtId="0" fontId="2" fillId="0" borderId="0" xfId="0" applyFont="1" applyAlignment="1">
      <alignment vertical="center" wrapText="1"/>
    </xf>
    <xf numFmtId="0" fontId="6" fillId="0" borderId="17" xfId="0" applyFont="1" applyBorder="1">
      <alignment vertical="center"/>
    </xf>
    <xf numFmtId="0" fontId="2" fillId="0" borderId="17" xfId="0" applyFont="1" applyBorder="1">
      <alignment vertical="center"/>
    </xf>
    <xf numFmtId="0" fontId="6" fillId="0" borderId="17" xfId="0" applyFont="1" applyBorder="1" applyAlignment="1">
      <alignment horizontal="left" vertical="center"/>
    </xf>
    <xf numFmtId="0" fontId="6" fillId="0" borderId="23" xfId="0" applyFont="1" applyBorder="1" applyAlignment="1">
      <alignment horizontal="left" vertical="center"/>
    </xf>
    <xf numFmtId="0" fontId="6" fillId="0" borderId="4" xfId="0" applyFont="1" applyBorder="1">
      <alignment vertical="center"/>
    </xf>
    <xf numFmtId="0" fontId="2" fillId="0" borderId="4" xfId="0" applyFont="1" applyBorder="1">
      <alignment vertical="center"/>
    </xf>
    <xf numFmtId="20" fontId="37" fillId="0" borderId="23" xfId="0" applyNumberFormat="1" applyFont="1" applyBorder="1" applyAlignment="1">
      <alignment vertical="center" wrapText="1"/>
    </xf>
    <xf numFmtId="0" fontId="37" fillId="0" borderId="2" xfId="0" applyFont="1" applyBorder="1">
      <alignment vertical="center"/>
    </xf>
    <xf numFmtId="0" fontId="2" fillId="0" borderId="20" xfId="0" applyFont="1" applyBorder="1" applyAlignment="1">
      <alignment vertical="center" wrapText="1"/>
    </xf>
    <xf numFmtId="0" fontId="2" fillId="0" borderId="21" xfId="0" applyFont="1" applyBorder="1" applyAlignment="1">
      <alignment vertical="center" wrapText="1"/>
    </xf>
    <xf numFmtId="0" fontId="5" fillId="0" borderId="21" xfId="0" applyFont="1" applyBorder="1">
      <alignment vertical="center"/>
    </xf>
    <xf numFmtId="0" fontId="6" fillId="0" borderId="21" xfId="0" applyFont="1" applyBorder="1" applyAlignment="1">
      <alignment horizontal="right" vertical="center"/>
    </xf>
    <xf numFmtId="0" fontId="6" fillId="0" borderId="22" xfId="0" applyFont="1" applyBorder="1" applyAlignment="1">
      <alignment horizontal="left" vertical="center"/>
    </xf>
    <xf numFmtId="0" fontId="6" fillId="0" borderId="26" xfId="0" applyFont="1" applyBorder="1" applyAlignment="1">
      <alignment horizontal="left" vertical="center"/>
    </xf>
    <xf numFmtId="0" fontId="2" fillId="0" borderId="8" xfId="0" applyFont="1" applyBorder="1" applyAlignment="1">
      <alignment horizontal="left" vertical="center"/>
    </xf>
    <xf numFmtId="49" fontId="2" fillId="0" borderId="27" xfId="0" applyNumberFormat="1" applyFont="1" applyBorder="1" applyAlignment="1">
      <alignment horizontal="right" vertical="center"/>
    </xf>
    <xf numFmtId="0" fontId="36" fillId="0" borderId="28" xfId="0" applyFont="1" applyBorder="1">
      <alignment vertical="center"/>
    </xf>
    <xf numFmtId="0" fontId="38" fillId="0" borderId="28" xfId="0" applyFont="1" applyBorder="1">
      <alignment vertical="center"/>
    </xf>
    <xf numFmtId="0" fontId="39" fillId="0" borderId="28" xfId="0" applyFont="1" applyBorder="1">
      <alignment vertical="center"/>
    </xf>
    <xf numFmtId="0" fontId="9" fillId="0" borderId="0" xfId="0" applyFont="1">
      <alignment vertical="center"/>
    </xf>
    <xf numFmtId="0" fontId="1" fillId="0" borderId="19" xfId="0" applyFont="1" applyBorder="1">
      <alignment vertical="center"/>
    </xf>
    <xf numFmtId="0" fontId="2" fillId="0" borderId="0" xfId="0" applyFont="1">
      <alignment vertical="center"/>
    </xf>
    <xf numFmtId="0" fontId="25" fillId="0" borderId="0" xfId="1" applyFont="1" applyFill="1" applyBorder="1" applyAlignment="1" applyProtection="1">
      <alignment vertical="center" shrinkToFit="1"/>
    </xf>
    <xf numFmtId="0" fontId="1" fillId="0" borderId="10" xfId="0" applyFont="1" applyBorder="1">
      <alignment vertical="center"/>
    </xf>
    <xf numFmtId="0" fontId="5" fillId="0" borderId="21" xfId="0" applyFont="1" applyBorder="1" applyAlignment="1">
      <alignment horizontal="left" vertical="center"/>
    </xf>
    <xf numFmtId="0" fontId="2" fillId="0" borderId="21" xfId="0" applyFont="1" applyBorder="1" applyAlignment="1">
      <alignment horizontal="left" vertical="center"/>
    </xf>
    <xf numFmtId="49" fontId="2" fillId="0" borderId="22" xfId="0" applyNumberFormat="1" applyFont="1" applyBorder="1" applyAlignment="1">
      <alignment horizontal="right" vertical="center"/>
    </xf>
    <xf numFmtId="0" fontId="6" fillId="0" borderId="20" xfId="0" applyFont="1" applyBorder="1" applyAlignment="1">
      <alignment horizontal="left" vertical="center"/>
    </xf>
    <xf numFmtId="0" fontId="6" fillId="0" borderId="21" xfId="0" applyFont="1" applyBorder="1" applyAlignment="1">
      <alignment horizontal="left" vertical="center" indent="1"/>
    </xf>
    <xf numFmtId="0" fontId="0" fillId="0" borderId="21" xfId="0" applyBorder="1">
      <alignment vertical="center"/>
    </xf>
    <xf numFmtId="0" fontId="5" fillId="0" borderId="0" xfId="0" applyFont="1" applyAlignment="1">
      <alignment vertical="center" shrinkToFit="1"/>
    </xf>
    <xf numFmtId="0" fontId="15" fillId="0" borderId="0" xfId="0" applyFont="1" applyAlignment="1">
      <alignment horizontal="right" vertical="center"/>
    </xf>
    <xf numFmtId="0" fontId="5" fillId="0" borderId="0" xfId="0" applyFont="1" applyAlignment="1">
      <alignment horizontal="left"/>
    </xf>
    <xf numFmtId="0" fontId="38" fillId="0" borderId="0" xfId="0" applyFont="1">
      <alignment vertical="center"/>
    </xf>
    <xf numFmtId="0" fontId="9" fillId="0" borderId="0" xfId="0" applyFont="1" applyAlignment="1">
      <alignment horizontal="center" vertical="center" shrinkToFit="1"/>
    </xf>
    <xf numFmtId="0" fontId="6" fillId="0" borderId="10" xfId="0" applyFont="1" applyBorder="1" applyAlignment="1">
      <alignment horizontal="left" vertical="center"/>
    </xf>
    <xf numFmtId="0" fontId="37" fillId="0" borderId="0" xfId="0" applyFont="1">
      <alignment vertical="center"/>
    </xf>
    <xf numFmtId="0" fontId="37" fillId="0" borderId="10" xfId="0" applyFont="1" applyBorder="1">
      <alignment vertical="center"/>
    </xf>
    <xf numFmtId="0" fontId="6" fillId="0" borderId="19" xfId="0" applyFont="1" applyBorder="1" applyAlignment="1">
      <alignment horizontal="right" vertical="center"/>
    </xf>
    <xf numFmtId="0" fontId="9" fillId="0" borderId="21" xfId="0" applyFont="1" applyBorder="1" applyAlignment="1">
      <alignment horizontal="center" vertical="center" shrinkToFit="1"/>
    </xf>
    <xf numFmtId="0" fontId="37" fillId="0" borderId="24" xfId="0" applyFont="1" applyBorder="1">
      <alignment vertical="center"/>
    </xf>
    <xf numFmtId="0" fontId="37" fillId="0" borderId="25" xfId="0" applyFont="1" applyBorder="1">
      <alignment vertical="center"/>
    </xf>
    <xf numFmtId="0" fontId="37" fillId="0" borderId="5" xfId="0" applyFont="1" applyBorder="1">
      <alignment vertical="center"/>
    </xf>
    <xf numFmtId="0" fontId="23" fillId="0" borderId="0" xfId="1" applyFont="1" applyFill="1" applyBorder="1" applyAlignment="1" applyProtection="1">
      <alignment vertical="center"/>
    </xf>
    <xf numFmtId="0" fontId="20" fillId="0" borderId="0" xfId="1" applyFill="1" applyBorder="1" applyAlignment="1" applyProtection="1">
      <alignment horizontal="left" vertical="center" shrinkToFit="1"/>
    </xf>
    <xf numFmtId="0" fontId="21" fillId="0" borderId="0" xfId="1" applyFont="1" applyFill="1" applyBorder="1" applyAlignment="1" applyProtection="1">
      <alignment vertical="center"/>
    </xf>
    <xf numFmtId="0" fontId="21" fillId="0" borderId="0" xfId="1" applyFont="1" applyFill="1" applyBorder="1" applyAlignment="1" applyProtection="1">
      <alignment vertical="center" shrinkToFit="1"/>
    </xf>
    <xf numFmtId="0" fontId="14" fillId="0" borderId="0" xfId="0" applyFont="1" applyAlignment="1">
      <alignment horizontal="center" vertical="center"/>
    </xf>
    <xf numFmtId="0" fontId="9" fillId="0" borderId="0" xfId="0" applyFont="1" applyAlignment="1">
      <alignment horizontal="center" vertical="center"/>
    </xf>
    <xf numFmtId="0" fontId="40" fillId="0" borderId="13" xfId="0" applyFont="1" applyBorder="1">
      <alignment vertical="center"/>
    </xf>
    <xf numFmtId="0" fontId="1" fillId="0" borderId="0" xfId="0" applyFont="1" applyAlignment="1">
      <alignment horizontal="left" vertical="center"/>
    </xf>
    <xf numFmtId="0" fontId="6" fillId="0" borderId="0" xfId="0" applyFont="1" applyAlignment="1">
      <alignment horizontal="left" vertical="center" indent="1"/>
    </xf>
    <xf numFmtId="0" fontId="41" fillId="0" borderId="0" xfId="0" applyFont="1" applyAlignment="1">
      <alignment horizontal="right" vertical="center"/>
    </xf>
    <xf numFmtId="0" fontId="35" fillId="0" borderId="0" xfId="0" applyFont="1">
      <alignment vertical="center"/>
    </xf>
    <xf numFmtId="0" fontId="23" fillId="0" borderId="0" xfId="1" applyFont="1" applyAlignment="1" applyProtection="1">
      <alignment vertical="center"/>
    </xf>
    <xf numFmtId="0" fontId="2" fillId="6" borderId="30" xfId="0" applyFont="1" applyFill="1" applyBorder="1" applyAlignment="1">
      <alignment vertical="center" shrinkToFit="1"/>
    </xf>
    <xf numFmtId="0" fontId="2" fillId="6" borderId="31" xfId="0" applyFont="1" applyFill="1" applyBorder="1" applyAlignment="1">
      <alignment vertical="center" shrinkToFit="1"/>
    </xf>
    <xf numFmtId="0" fontId="24" fillId="6" borderId="32" xfId="0" applyFont="1" applyFill="1" applyBorder="1">
      <alignment vertical="center"/>
    </xf>
    <xf numFmtId="0" fontId="24" fillId="6" borderId="30" xfId="0" applyFont="1" applyFill="1" applyBorder="1">
      <alignment vertical="center"/>
    </xf>
    <xf numFmtId="0" fontId="27" fillId="4" borderId="17" xfId="0" applyFont="1" applyFill="1" applyBorder="1">
      <alignment vertical="center"/>
    </xf>
    <xf numFmtId="0" fontId="35" fillId="0" borderId="0" xfId="0" applyFont="1" applyAlignment="1">
      <alignment horizontal="left" vertical="center" shrinkToFit="1"/>
    </xf>
    <xf numFmtId="0" fontId="9" fillId="0" borderId="35" xfId="0" applyFont="1" applyBorder="1">
      <alignment vertical="center"/>
    </xf>
    <xf numFmtId="0" fontId="9" fillId="0" borderId="38" xfId="0" applyFont="1" applyBorder="1">
      <alignment vertical="center"/>
    </xf>
    <xf numFmtId="0" fontId="40" fillId="0" borderId="0" xfId="0" applyFont="1">
      <alignment vertical="center"/>
    </xf>
    <xf numFmtId="0" fontId="1" fillId="7" borderId="13" xfId="0" applyFont="1" applyFill="1" applyBorder="1" applyAlignment="1">
      <alignment horizontal="left" vertical="center"/>
    </xf>
    <xf numFmtId="0" fontId="1" fillId="8" borderId="13" xfId="0" applyFont="1" applyFill="1" applyBorder="1" applyAlignment="1">
      <alignment horizontal="left" vertical="center"/>
    </xf>
    <xf numFmtId="0" fontId="1" fillId="9" borderId="13" xfId="0" applyFont="1" applyFill="1" applyBorder="1" applyAlignment="1">
      <alignment horizontal="left" vertical="center"/>
    </xf>
    <xf numFmtId="0" fontId="1" fillId="0" borderId="13" xfId="0" applyFont="1" applyBorder="1" applyAlignment="1">
      <alignment horizontal="left" vertical="center"/>
    </xf>
    <xf numFmtId="0" fontId="42" fillId="0" borderId="14" xfId="0" applyFont="1" applyBorder="1">
      <alignment vertical="center"/>
    </xf>
    <xf numFmtId="0" fontId="1" fillId="10" borderId="13" xfId="0" applyFont="1" applyFill="1" applyBorder="1" applyAlignment="1">
      <alignment horizontal="left" vertical="center"/>
    </xf>
    <xf numFmtId="0" fontId="1" fillId="11" borderId="13" xfId="0" applyFont="1" applyFill="1" applyBorder="1" applyAlignment="1">
      <alignment horizontal="left" vertical="center"/>
    </xf>
    <xf numFmtId="0" fontId="27" fillId="4" borderId="19" xfId="0" applyFont="1" applyFill="1" applyBorder="1" applyAlignment="1">
      <alignment horizontal="left" vertical="center"/>
    </xf>
    <xf numFmtId="0" fontId="27" fillId="4" borderId="0" xfId="0" applyFont="1" applyFill="1" applyAlignment="1">
      <alignment horizontal="left" vertical="center"/>
    </xf>
    <xf numFmtId="0" fontId="0" fillId="4" borderId="42" xfId="0" applyFill="1" applyBorder="1" applyAlignment="1">
      <alignment horizontal="left" vertical="center" shrinkToFit="1"/>
    </xf>
    <xf numFmtId="0" fontId="6" fillId="0" borderId="0" xfId="0" applyFont="1" applyAlignment="1">
      <alignment vertical="center" wrapText="1"/>
    </xf>
    <xf numFmtId="0" fontId="43" fillId="0" borderId="0" xfId="0" applyFont="1">
      <alignment vertical="center"/>
    </xf>
    <xf numFmtId="0" fontId="20" fillId="0" borderId="21" xfId="1" applyFill="1" applyBorder="1" applyAlignment="1" applyProtection="1">
      <alignment vertical="center" shrinkToFit="1"/>
    </xf>
    <xf numFmtId="0" fontId="44" fillId="0" borderId="0" xfId="0" applyFont="1">
      <alignment vertical="center"/>
    </xf>
    <xf numFmtId="0" fontId="21" fillId="0" borderId="0" xfId="1" applyFont="1" applyAlignment="1" applyProtection="1">
      <alignment vertical="center"/>
    </xf>
    <xf numFmtId="0" fontId="45" fillId="0" borderId="0" xfId="0" applyFont="1" applyAlignment="1">
      <alignment vertical="center" shrinkToFit="1"/>
    </xf>
    <xf numFmtId="0" fontId="45" fillId="0" borderId="0" xfId="0" applyFont="1">
      <alignment vertical="center"/>
    </xf>
    <xf numFmtId="0" fontId="25" fillId="0" borderId="0" xfId="1" applyFont="1" applyFill="1" applyBorder="1" applyAlignment="1" applyProtection="1">
      <alignment vertical="center"/>
    </xf>
    <xf numFmtId="0" fontId="20" fillId="0" borderId="21" xfId="1" applyFill="1" applyBorder="1" applyAlignment="1" applyProtection="1">
      <alignment horizontal="left" vertical="center" shrinkToFit="1"/>
    </xf>
    <xf numFmtId="0" fontId="2" fillId="0" borderId="19" xfId="0" applyFont="1" applyBorder="1" applyAlignment="1">
      <alignment vertical="center" wrapText="1"/>
    </xf>
    <xf numFmtId="0" fontId="11" fillId="0" borderId="0" xfId="0" applyFont="1" applyAlignment="1">
      <alignment vertical="top" shrinkToFit="1"/>
    </xf>
    <xf numFmtId="0" fontId="46" fillId="0" borderId="0" xfId="0" applyFont="1" applyAlignment="1">
      <alignment vertical="center" shrinkToFit="1"/>
    </xf>
    <xf numFmtId="0" fontId="47" fillId="0" borderId="0" xfId="1" applyFont="1" applyFill="1" applyBorder="1" applyAlignment="1" applyProtection="1">
      <alignment vertical="center"/>
    </xf>
    <xf numFmtId="0" fontId="44" fillId="0" borderId="14" xfId="0" applyFont="1" applyBorder="1">
      <alignment vertical="center"/>
    </xf>
    <xf numFmtId="0" fontId="44" fillId="0" borderId="13" xfId="0" applyFont="1" applyBorder="1">
      <alignment vertical="center"/>
    </xf>
    <xf numFmtId="0" fontId="12" fillId="0" borderId="21" xfId="0" applyFont="1" applyBorder="1" applyAlignment="1">
      <alignment vertical="top"/>
    </xf>
    <xf numFmtId="0" fontId="1" fillId="0" borderId="22" xfId="0" applyFont="1" applyBorder="1">
      <alignment vertical="center"/>
    </xf>
    <xf numFmtId="0" fontId="18" fillId="0" borderId="44" xfId="0" applyFont="1" applyBorder="1" applyProtection="1">
      <alignment vertical="center"/>
      <protection locked="0"/>
    </xf>
    <xf numFmtId="0" fontId="5" fillId="0" borderId="45" xfId="0" applyFont="1" applyBorder="1" applyAlignment="1">
      <alignment horizontal="right" vertical="center"/>
    </xf>
    <xf numFmtId="0" fontId="6" fillId="0" borderId="7" xfId="0" applyFont="1" applyBorder="1" applyAlignment="1">
      <alignment horizontal="left" vertical="center"/>
    </xf>
    <xf numFmtId="0" fontId="44" fillId="0" borderId="7" xfId="0" applyFont="1" applyBorder="1">
      <alignment vertical="center"/>
    </xf>
    <xf numFmtId="0" fontId="5" fillId="0" borderId="0" xfId="2" applyFont="1">
      <alignment vertical="center"/>
    </xf>
    <xf numFmtId="0" fontId="27" fillId="4" borderId="0" xfId="0" applyFont="1" applyFill="1">
      <alignment vertical="center"/>
    </xf>
    <xf numFmtId="0" fontId="1" fillId="13" borderId="13" xfId="0" applyFont="1" applyFill="1" applyBorder="1" applyAlignment="1">
      <alignment horizontal="left" vertical="center"/>
    </xf>
    <xf numFmtId="0" fontId="0" fillId="4" borderId="7" xfId="0" applyFill="1" applyBorder="1" applyAlignment="1">
      <alignment horizontal="left" vertical="center" shrinkToFit="1"/>
    </xf>
    <xf numFmtId="0" fontId="2" fillId="4" borderId="0" xfId="0" applyFont="1" applyFill="1" applyAlignment="1">
      <alignment horizontal="left" vertical="center" wrapText="1" shrinkToFit="1"/>
    </xf>
    <xf numFmtId="0" fontId="53" fillId="0" borderId="13" xfId="0" applyFont="1" applyBorder="1">
      <alignment vertical="center"/>
    </xf>
    <xf numFmtId="0" fontId="1" fillId="14" borderId="13" xfId="0" applyFont="1" applyFill="1" applyBorder="1" applyAlignment="1">
      <alignment horizontal="left" vertical="center"/>
    </xf>
    <xf numFmtId="0" fontId="54" fillId="0" borderId="13" xfId="0" applyFont="1" applyBorder="1">
      <alignment vertical="center"/>
    </xf>
    <xf numFmtId="0" fontId="1" fillId="0" borderId="34" xfId="0" applyFont="1" applyBorder="1">
      <alignment vertical="center"/>
    </xf>
    <xf numFmtId="0" fontId="53" fillId="0" borderId="0" xfId="0" applyFont="1">
      <alignment vertical="center"/>
    </xf>
    <xf numFmtId="0" fontId="5" fillId="0" borderId="0" xfId="0" applyFont="1" applyAlignment="1"/>
    <xf numFmtId="0" fontId="0" fillId="0" borderId="0" xfId="0" applyAlignment="1">
      <alignment horizontal="center" vertical="center"/>
    </xf>
    <xf numFmtId="0" fontId="6" fillId="0" borderId="20" xfId="0" applyFont="1" applyBorder="1" applyAlignment="1">
      <alignment horizontal="right" vertical="center"/>
    </xf>
    <xf numFmtId="0" fontId="6" fillId="0" borderId="0" xfId="0" applyFont="1" applyAlignment="1">
      <alignment vertical="center" shrinkToFit="1"/>
    </xf>
    <xf numFmtId="0" fontId="1" fillId="0" borderId="0" xfId="0" applyFont="1" applyAlignment="1">
      <alignment horizontal="left"/>
    </xf>
    <xf numFmtId="0" fontId="1" fillId="9" borderId="0" xfId="0" applyFont="1" applyFill="1">
      <alignment vertical="center"/>
    </xf>
    <xf numFmtId="0" fontId="40" fillId="9" borderId="0" xfId="0" applyFont="1" applyFill="1">
      <alignment vertical="center"/>
    </xf>
    <xf numFmtId="0" fontId="1" fillId="18" borderId="0" xfId="0" applyFont="1" applyFill="1">
      <alignment vertical="center"/>
    </xf>
    <xf numFmtId="0" fontId="1" fillId="18" borderId="13" xfId="0" applyFont="1" applyFill="1" applyBorder="1" applyAlignment="1">
      <alignment horizontal="left" vertical="center"/>
    </xf>
    <xf numFmtId="0" fontId="1" fillId="18" borderId="13" xfId="0" applyFont="1" applyFill="1" applyBorder="1">
      <alignment vertical="center"/>
    </xf>
    <xf numFmtId="0" fontId="44" fillId="18" borderId="13" xfId="0" applyFont="1" applyFill="1" applyBorder="1">
      <alignment vertical="center"/>
    </xf>
    <xf numFmtId="0" fontId="1" fillId="18" borderId="14" xfId="0" applyFont="1" applyFill="1" applyBorder="1">
      <alignment vertical="center"/>
    </xf>
    <xf numFmtId="0" fontId="1" fillId="18" borderId="15" xfId="0" applyFont="1" applyFill="1" applyBorder="1">
      <alignment vertical="center"/>
    </xf>
    <xf numFmtId="0" fontId="1" fillId="18" borderId="9" xfId="0" applyFont="1" applyFill="1" applyBorder="1">
      <alignment vertical="center"/>
    </xf>
    <xf numFmtId="0" fontId="3" fillId="7" borderId="13" xfId="0" applyFont="1" applyFill="1" applyBorder="1" applyAlignment="1">
      <alignment horizontal="left" vertical="center"/>
    </xf>
    <xf numFmtId="0" fontId="42" fillId="7" borderId="13" xfId="0" applyFont="1" applyFill="1" applyBorder="1" applyAlignment="1">
      <alignment horizontal="left" vertical="center"/>
    </xf>
    <xf numFmtId="0" fontId="3" fillId="5" borderId="13" xfId="0" applyFont="1" applyFill="1" applyBorder="1" applyAlignment="1">
      <alignment horizontal="left" vertical="center"/>
    </xf>
    <xf numFmtId="0" fontId="3" fillId="9" borderId="13" xfId="0" applyFont="1" applyFill="1" applyBorder="1" applyAlignment="1">
      <alignment horizontal="left" vertical="center"/>
    </xf>
    <xf numFmtId="0" fontId="3" fillId="13" borderId="13" xfId="0" applyFont="1" applyFill="1" applyBorder="1" applyAlignment="1">
      <alignment horizontal="left" vertical="center"/>
    </xf>
    <xf numFmtId="0" fontId="3" fillId="8" borderId="13" xfId="0" applyFont="1" applyFill="1" applyBorder="1" applyAlignment="1">
      <alignment horizontal="left" vertical="center"/>
    </xf>
    <xf numFmtId="0" fontId="3" fillId="14" borderId="13" xfId="0" applyFont="1" applyFill="1" applyBorder="1" applyAlignment="1">
      <alignment horizontal="left" vertical="center"/>
    </xf>
    <xf numFmtId="0" fontId="3" fillId="11" borderId="13" xfId="0" applyFont="1" applyFill="1" applyBorder="1" applyAlignment="1">
      <alignment horizontal="left" vertical="center"/>
    </xf>
    <xf numFmtId="0" fontId="1" fillId="17" borderId="0" xfId="0" applyFont="1" applyFill="1">
      <alignment vertical="center"/>
    </xf>
    <xf numFmtId="0" fontId="1" fillId="17" borderId="13" xfId="0" applyFont="1" applyFill="1" applyBorder="1" applyAlignment="1">
      <alignment horizontal="left" vertical="center"/>
    </xf>
    <xf numFmtId="0" fontId="3" fillId="17" borderId="13" xfId="0" applyFont="1" applyFill="1" applyBorder="1" applyAlignment="1">
      <alignment horizontal="left" vertical="center"/>
    </xf>
    <xf numFmtId="0" fontId="44" fillId="17" borderId="13" xfId="0" applyFont="1" applyFill="1" applyBorder="1">
      <alignment vertical="center"/>
    </xf>
    <xf numFmtId="0" fontId="1" fillId="17" borderId="13" xfId="0" applyFont="1" applyFill="1" applyBorder="1">
      <alignment vertical="center"/>
    </xf>
    <xf numFmtId="0" fontId="1" fillId="17" borderId="14" xfId="0" applyFont="1" applyFill="1" applyBorder="1">
      <alignment vertical="center"/>
    </xf>
    <xf numFmtId="0" fontId="27" fillId="4" borderId="20" xfId="0" applyFont="1" applyFill="1" applyBorder="1" applyAlignment="1">
      <alignment horizontal="left" vertical="center"/>
    </xf>
    <xf numFmtId="0" fontId="27" fillId="4" borderId="21" xfId="0" applyFont="1" applyFill="1" applyBorder="1" applyAlignment="1">
      <alignment horizontal="left" vertical="center"/>
    </xf>
    <xf numFmtId="0" fontId="0" fillId="4" borderId="131" xfId="0" applyFill="1" applyBorder="1" applyAlignment="1">
      <alignment horizontal="left" vertical="center" shrinkToFit="1"/>
    </xf>
    <xf numFmtId="0" fontId="27" fillId="4" borderId="18" xfId="0" applyFont="1" applyFill="1" applyBorder="1">
      <alignment vertical="center"/>
    </xf>
    <xf numFmtId="0" fontId="12" fillId="0" borderId="0" xfId="0" applyFont="1" applyAlignment="1">
      <alignment horizontal="center" vertical="center"/>
    </xf>
    <xf numFmtId="0" fontId="5" fillId="0" borderId="0" xfId="0" applyFont="1" applyAlignment="1">
      <alignment horizontal="right" vertical="center"/>
    </xf>
    <xf numFmtId="0" fontId="10" fillId="2" borderId="33" xfId="0" applyFont="1" applyFill="1" applyBorder="1" applyAlignment="1">
      <alignment horizontal="left" vertical="center" wrapText="1"/>
    </xf>
    <xf numFmtId="0" fontId="17" fillId="2" borderId="17"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46" xfId="0" applyFont="1" applyFill="1" applyBorder="1" applyAlignment="1">
      <alignment horizontal="left" vertical="center"/>
    </xf>
    <xf numFmtId="0" fontId="17" fillId="2" borderId="7" xfId="0" applyFont="1" applyFill="1" applyBorder="1" applyAlignment="1">
      <alignment horizontal="left" vertical="center"/>
    </xf>
    <xf numFmtId="0" fontId="17" fillId="2" borderId="47" xfId="0" applyFont="1" applyFill="1" applyBorder="1" applyAlignment="1">
      <alignment horizontal="left" vertical="center"/>
    </xf>
    <xf numFmtId="0" fontId="5" fillId="0" borderId="0" xfId="0" applyFont="1" applyAlignment="1">
      <alignment horizontal="right"/>
    </xf>
    <xf numFmtId="0" fontId="5" fillId="0" borderId="0" xfId="0" applyFont="1" applyAlignment="1"/>
    <xf numFmtId="0" fontId="6" fillId="0" borderId="0" xfId="0" applyFont="1" applyAlignment="1">
      <alignment horizontal="left" vertical="center" shrinkToFit="1"/>
    </xf>
    <xf numFmtId="0" fontId="6" fillId="0" borderId="0" xfId="0" applyFont="1" applyAlignment="1">
      <alignment horizontal="left" vertical="center"/>
    </xf>
    <xf numFmtId="0" fontId="6" fillId="0" borderId="0" xfId="0" applyFont="1" applyAlignment="1">
      <alignment vertical="center" shrinkToFit="1"/>
    </xf>
    <xf numFmtId="0" fontId="35" fillId="0" borderId="0" xfId="0" applyFont="1" applyAlignment="1">
      <alignment horizontal="left" vertical="center" shrinkToFit="1"/>
    </xf>
    <xf numFmtId="0" fontId="34" fillId="2" borderId="14" xfId="0" applyFont="1" applyFill="1" applyBorder="1" applyAlignment="1">
      <alignment horizontal="left" vertical="center" shrinkToFit="1"/>
    </xf>
    <xf numFmtId="0" fontId="34" fillId="2" borderId="9" xfId="0" applyFont="1" applyFill="1" applyBorder="1" applyAlignment="1">
      <alignment horizontal="left" vertical="center" shrinkToFit="1"/>
    </xf>
    <xf numFmtId="0" fontId="34" fillId="2" borderId="15" xfId="0" applyFont="1" applyFill="1" applyBorder="1" applyAlignment="1">
      <alignment horizontal="left" vertical="center" shrinkToFit="1"/>
    </xf>
    <xf numFmtId="0" fontId="27" fillId="12" borderId="126" xfId="0" applyFont="1" applyFill="1" applyBorder="1" applyAlignment="1">
      <alignment horizontal="center" vertical="center"/>
    </xf>
    <xf numFmtId="0" fontId="0" fillId="12" borderId="123" xfId="0" applyFill="1" applyBorder="1" applyAlignment="1">
      <alignment horizontal="center" vertical="center"/>
    </xf>
    <xf numFmtId="49" fontId="18" fillId="0" borderId="7" xfId="0" applyNumberFormat="1" applyFont="1" applyBorder="1" applyAlignment="1" applyProtection="1">
      <alignment horizontal="center" vertical="center" shrinkToFit="1"/>
      <protection locked="0"/>
    </xf>
    <xf numFmtId="0" fontId="27" fillId="12" borderId="77" xfId="0" applyFont="1" applyFill="1" applyBorder="1" applyAlignment="1">
      <alignment horizontal="center" vertical="center"/>
    </xf>
    <xf numFmtId="0" fontId="0" fillId="12" borderId="13" xfId="0" applyFill="1" applyBorder="1" applyAlignment="1">
      <alignment horizontal="center" vertical="center"/>
    </xf>
    <xf numFmtId="0" fontId="6" fillId="0" borderId="9" xfId="0" applyFont="1" applyBorder="1" applyAlignment="1">
      <alignment horizontal="left" vertical="center" shrinkToFit="1"/>
    </xf>
    <xf numFmtId="0" fontId="6" fillId="0" borderId="9" xfId="0" applyFont="1" applyBorder="1" applyAlignment="1">
      <alignment horizontal="center" vertical="center" shrinkToFit="1"/>
    </xf>
    <xf numFmtId="0" fontId="6" fillId="0" borderId="9" xfId="0" applyFont="1" applyBorder="1" applyAlignment="1" applyProtection="1">
      <alignment horizontal="center" vertical="center" shrinkToFit="1"/>
      <protection locked="0"/>
    </xf>
    <xf numFmtId="0" fontId="27" fillId="12" borderId="88" xfId="0" applyFont="1" applyFill="1" applyBorder="1" applyAlignment="1">
      <alignment horizontal="center" vertical="center"/>
    </xf>
    <xf numFmtId="0" fontId="27" fillId="12" borderId="11" xfId="0" applyFont="1" applyFill="1" applyBorder="1" applyAlignment="1">
      <alignment horizontal="center" vertical="center"/>
    </xf>
    <xf numFmtId="0" fontId="27" fillId="12" borderId="89" xfId="0" applyFont="1" applyFill="1" applyBorder="1" applyAlignment="1">
      <alignment horizontal="center" vertical="center"/>
    </xf>
    <xf numFmtId="176" fontId="17" fillId="0" borderId="11" xfId="0" applyNumberFormat="1" applyFont="1" applyBorder="1" applyAlignment="1" applyProtection="1">
      <alignment horizontal="center" vertical="center"/>
      <protection locked="0"/>
    </xf>
    <xf numFmtId="176" fontId="17" fillId="0" borderId="11" xfId="0" applyNumberFormat="1" applyFont="1" applyBorder="1" applyProtection="1">
      <alignment vertical="center"/>
      <protection locked="0"/>
    </xf>
    <xf numFmtId="0" fontId="17" fillId="0" borderId="11" xfId="0" applyFont="1" applyBorder="1" applyAlignment="1" applyProtection="1">
      <alignment horizontal="center" vertical="center"/>
      <protection locked="0"/>
    </xf>
    <xf numFmtId="0" fontId="27" fillId="12" borderId="75" xfId="0" applyFont="1" applyFill="1" applyBorder="1" applyAlignment="1">
      <alignment horizontal="center" vertical="center" wrapText="1"/>
    </xf>
    <xf numFmtId="0" fontId="27" fillId="12" borderId="7" xfId="0" applyFont="1" applyFill="1" applyBorder="1" applyAlignment="1">
      <alignment horizontal="center" vertical="center"/>
    </xf>
    <xf numFmtId="0" fontId="27" fillId="12" borderId="36" xfId="0" applyFont="1" applyFill="1" applyBorder="1" applyAlignment="1">
      <alignment horizontal="center" vertical="center"/>
    </xf>
    <xf numFmtId="0" fontId="6" fillId="0" borderId="73" xfId="0" applyFont="1" applyBorder="1" applyAlignment="1">
      <alignment vertical="center" wrapText="1"/>
    </xf>
    <xf numFmtId="0" fontId="6" fillId="0" borderId="7" xfId="0" applyFont="1" applyBorder="1" applyAlignment="1">
      <alignment vertical="center" wrapText="1"/>
    </xf>
    <xf numFmtId="0" fontId="6" fillId="0" borderId="9" xfId="0" applyFont="1" applyBorder="1" applyAlignment="1">
      <alignment vertical="center" wrapText="1"/>
    </xf>
    <xf numFmtId="0" fontId="6" fillId="0" borderId="16" xfId="0" applyFont="1" applyBorder="1" applyAlignment="1">
      <alignment vertical="center" wrapText="1"/>
    </xf>
    <xf numFmtId="49" fontId="2" fillId="0" borderId="0" xfId="0" applyNumberFormat="1" applyFont="1" applyAlignment="1">
      <alignment horizontal="right" vertical="center"/>
    </xf>
    <xf numFmtId="0" fontId="0" fillId="0" borderId="0" xfId="0">
      <alignment vertical="center"/>
    </xf>
    <xf numFmtId="0" fontId="6" fillId="0" borderId="26" xfId="0" applyFont="1" applyBorder="1" applyAlignment="1">
      <alignment horizontal="center" vertical="center"/>
    </xf>
    <xf numFmtId="0" fontId="6" fillId="0" borderId="8" xfId="0" applyFont="1" applyBorder="1" applyAlignment="1">
      <alignment horizontal="center" vertical="center"/>
    </xf>
    <xf numFmtId="0" fontId="6" fillId="0" borderId="7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66" xfId="0" applyFont="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1" fillId="0" borderId="0" xfId="0" applyFont="1" applyAlignment="1">
      <alignment horizontal="center" vertical="center"/>
    </xf>
    <xf numFmtId="0" fontId="11" fillId="0" borderId="0" xfId="0" applyFont="1" applyAlignment="1">
      <alignment horizontal="left" vertical="center"/>
    </xf>
    <xf numFmtId="0" fontId="13" fillId="2" borderId="0" xfId="0" applyFont="1" applyFill="1" applyAlignment="1">
      <alignment horizontal="center" vertical="center"/>
    </xf>
    <xf numFmtId="0" fontId="0" fillId="2" borderId="0" xfId="0" applyFill="1">
      <alignment vertical="center"/>
    </xf>
    <xf numFmtId="0" fontId="34" fillId="2" borderId="14" xfId="0" applyFont="1" applyFill="1" applyBorder="1" applyAlignment="1">
      <alignment vertical="center" shrinkToFit="1"/>
    </xf>
    <xf numFmtId="0" fontId="34" fillId="2" borderId="9" xfId="0" applyFont="1" applyFill="1" applyBorder="1" applyAlignment="1">
      <alignment vertical="center" shrinkToFit="1"/>
    </xf>
    <xf numFmtId="0" fontId="34" fillId="2" borderId="15" xfId="0" applyFont="1" applyFill="1" applyBorder="1" applyAlignment="1">
      <alignment vertical="center" shrinkToFit="1"/>
    </xf>
    <xf numFmtId="0" fontId="5" fillId="0" borderId="0" xfId="0" applyFont="1">
      <alignment vertical="center"/>
    </xf>
    <xf numFmtId="0" fontId="0" fillId="0" borderId="0" xfId="0" applyAlignment="1">
      <alignment horizontal="left" vertical="center"/>
    </xf>
    <xf numFmtId="0" fontId="27" fillId="4" borderId="137" xfId="0" applyFont="1" applyFill="1" applyBorder="1" applyAlignment="1">
      <alignment horizontal="left" vertical="center"/>
    </xf>
    <xf numFmtId="0" fontId="27" fillId="4" borderId="136" xfId="0" applyFont="1" applyFill="1" applyBorder="1" applyAlignment="1">
      <alignment horizontal="left" vertical="center"/>
    </xf>
    <xf numFmtId="0" fontId="27" fillId="4" borderId="138" xfId="0" applyFont="1" applyFill="1" applyBorder="1" applyAlignment="1">
      <alignment horizontal="left" vertical="center"/>
    </xf>
    <xf numFmtId="0" fontId="0" fillId="0" borderId="135" xfId="0" applyBorder="1" applyAlignment="1">
      <alignment horizontal="left" vertical="center" shrinkToFit="1"/>
    </xf>
    <xf numFmtId="0" fontId="0" fillId="0" borderId="136" xfId="0" applyBorder="1" applyAlignment="1">
      <alignment horizontal="left" vertical="center" shrinkToFit="1"/>
    </xf>
    <xf numFmtId="177" fontId="0" fillId="0" borderId="135" xfId="0" applyNumberFormat="1" applyBorder="1" applyAlignment="1" applyProtection="1">
      <alignment horizontal="center" vertical="center" shrinkToFit="1"/>
      <protection locked="0"/>
    </xf>
    <xf numFmtId="177" fontId="0" fillId="0" borderId="136" xfId="0" applyNumberFormat="1" applyBorder="1" applyAlignment="1" applyProtection="1">
      <alignment horizontal="center" vertical="center" shrinkToFit="1"/>
      <protection locked="0"/>
    </xf>
    <xf numFmtId="177" fontId="0" fillId="0" borderId="130" xfId="0" applyNumberFormat="1" applyBorder="1" applyAlignment="1" applyProtection="1">
      <alignment horizontal="center" vertical="center" shrinkToFit="1"/>
      <protection locked="0"/>
    </xf>
    <xf numFmtId="177" fontId="0" fillId="0" borderId="59" xfId="0" applyNumberFormat="1" applyBorder="1" applyAlignment="1" applyProtection="1">
      <alignment horizontal="center" vertical="center" shrinkToFit="1"/>
      <protection locked="0"/>
    </xf>
    <xf numFmtId="177" fontId="0" fillId="0" borderId="60" xfId="0" applyNumberFormat="1" applyBorder="1" applyAlignment="1" applyProtection="1">
      <alignment horizontal="center" vertical="center" shrinkToFit="1"/>
      <protection locked="0"/>
    </xf>
    <xf numFmtId="177" fontId="0" fillId="0" borderId="62" xfId="0" applyNumberFormat="1" applyBorder="1" applyAlignment="1" applyProtection="1">
      <alignment horizontal="center" vertical="center" shrinkToFit="1"/>
      <protection locked="0"/>
    </xf>
    <xf numFmtId="0" fontId="0" fillId="0" borderId="52" xfId="0"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177" fontId="0" fillId="0" borderId="52" xfId="0" applyNumberFormat="1" applyBorder="1" applyAlignment="1" applyProtection="1">
      <alignment horizontal="center" vertical="center" shrinkToFit="1"/>
      <protection locked="0"/>
    </xf>
    <xf numFmtId="177" fontId="0" fillId="0" borderId="53" xfId="0" applyNumberFormat="1" applyBorder="1" applyAlignment="1" applyProtection="1">
      <alignment horizontal="center" vertical="center" shrinkToFit="1"/>
      <protection locked="0"/>
    </xf>
    <xf numFmtId="177" fontId="0" fillId="0" borderId="63" xfId="0" applyNumberFormat="1" applyBorder="1" applyAlignment="1" applyProtection="1">
      <alignment horizontal="center" vertical="center" shrinkToFit="1"/>
      <protection locked="0"/>
    </xf>
    <xf numFmtId="0" fontId="0" fillId="0" borderId="59" xfId="0" applyBorder="1" applyAlignment="1">
      <alignment vertical="center" shrinkToFit="1"/>
    </xf>
    <xf numFmtId="0" fontId="0" fillId="0" borderId="60" xfId="0" applyBorder="1" applyAlignment="1">
      <alignment vertical="center" shrinkToFit="1"/>
    </xf>
    <xf numFmtId="0" fontId="0" fillId="0" borderId="61" xfId="0" applyBorder="1" applyAlignment="1">
      <alignment vertical="center" shrinkToFit="1"/>
    </xf>
    <xf numFmtId="0" fontId="0" fillId="0" borderId="127" xfId="0" applyBorder="1" applyAlignment="1">
      <alignment vertical="center" shrinkToFit="1"/>
    </xf>
    <xf numFmtId="0" fontId="0" fillId="0" borderId="128" xfId="0" applyBorder="1" applyAlignment="1">
      <alignment vertical="center" shrinkToFit="1"/>
    </xf>
    <xf numFmtId="0" fontId="0" fillId="0" borderId="129" xfId="0" applyBorder="1" applyAlignment="1">
      <alignment vertical="center" shrinkToFit="1"/>
    </xf>
    <xf numFmtId="177" fontId="0" fillId="0" borderId="127" xfId="0" applyNumberFormat="1" applyBorder="1" applyAlignment="1" applyProtection="1">
      <alignment horizontal="center" vertical="center" shrinkToFit="1"/>
      <protection locked="0"/>
    </xf>
    <xf numFmtId="177" fontId="0" fillId="0" borderId="128" xfId="0" applyNumberFormat="1" applyBorder="1" applyAlignment="1" applyProtection="1">
      <alignment horizontal="center" vertical="center" shrinkToFit="1"/>
      <protection locked="0"/>
    </xf>
    <xf numFmtId="177" fontId="0" fillId="0" borderId="133" xfId="0" applyNumberFormat="1" applyBorder="1" applyAlignment="1" applyProtection="1">
      <alignment horizontal="center" vertical="center" shrinkToFit="1"/>
      <protection locked="0"/>
    </xf>
    <xf numFmtId="0" fontId="0" fillId="0" borderId="52" xfId="0" applyBorder="1" applyAlignment="1">
      <alignment horizontal="left" vertical="center" shrinkToFit="1"/>
    </xf>
    <xf numFmtId="0" fontId="0" fillId="0" borderId="53" xfId="0" applyBorder="1" applyAlignment="1">
      <alignment horizontal="left" vertical="center" shrinkToFit="1"/>
    </xf>
    <xf numFmtId="0" fontId="0" fillId="0" borderId="54" xfId="0" applyBorder="1" applyAlignment="1">
      <alignment horizontal="left" vertical="center" shrinkToFit="1"/>
    </xf>
    <xf numFmtId="177" fontId="0" fillId="0" borderId="48" xfId="0" applyNumberFormat="1" applyBorder="1" applyAlignment="1" applyProtection="1">
      <alignment horizontal="center" vertical="center" shrinkToFit="1"/>
      <protection locked="0"/>
    </xf>
    <xf numFmtId="177" fontId="0" fillId="0" borderId="49" xfId="0" applyNumberFormat="1" applyBorder="1" applyAlignment="1" applyProtection="1">
      <alignment horizontal="center" vertical="center" shrinkToFit="1"/>
      <protection locked="0"/>
    </xf>
    <xf numFmtId="177" fontId="0" fillId="0" borderId="50" xfId="0" applyNumberFormat="1" applyBorder="1" applyAlignment="1" applyProtection="1">
      <alignment horizontal="center" vertical="center" shrinkToFit="1"/>
      <protection locked="0"/>
    </xf>
    <xf numFmtId="0" fontId="0" fillId="6" borderId="121" xfId="0" applyFill="1" applyBorder="1" applyAlignment="1">
      <alignment horizontal="left" vertical="center"/>
    </xf>
    <xf numFmtId="0" fontId="14" fillId="0" borderId="55" xfId="0" applyFont="1" applyBorder="1" applyAlignment="1" applyProtection="1">
      <alignment horizontal="left" vertical="center" shrinkToFit="1"/>
      <protection locked="0"/>
    </xf>
    <xf numFmtId="0" fontId="14" fillId="0" borderId="34" xfId="0" applyFont="1" applyBorder="1" applyAlignment="1" applyProtection="1">
      <alignment horizontal="left" vertical="center" shrinkToFit="1"/>
      <protection locked="0"/>
    </xf>
    <xf numFmtId="0" fontId="14" fillId="0" borderId="65"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27" fillId="12" borderId="55" xfId="0" applyFont="1" applyFill="1" applyBorder="1" applyAlignment="1">
      <alignment horizontal="left" vertical="center" shrinkToFit="1"/>
    </xf>
    <xf numFmtId="0" fontId="27" fillId="12" borderId="34" xfId="0" applyFont="1" applyFill="1" applyBorder="1" applyAlignment="1">
      <alignment horizontal="left" vertical="center" shrinkToFit="1"/>
    </xf>
    <xf numFmtId="0" fontId="27" fillId="12" borderId="37" xfId="0" applyFont="1" applyFill="1" applyBorder="1" applyAlignment="1">
      <alignment horizontal="left" vertical="center" shrinkToFit="1"/>
    </xf>
    <xf numFmtId="0" fontId="27" fillId="12" borderId="65" xfId="0" applyFont="1" applyFill="1" applyBorder="1" applyAlignment="1">
      <alignment horizontal="left" vertical="center" shrinkToFit="1"/>
    </xf>
    <xf numFmtId="0" fontId="27" fillId="12" borderId="21" xfId="0" applyFont="1" applyFill="1" applyBorder="1" applyAlignment="1">
      <alignment horizontal="left" vertical="center" shrinkToFit="1"/>
    </xf>
    <xf numFmtId="0" fontId="27" fillId="12" borderId="66" xfId="0" applyFont="1" applyFill="1" applyBorder="1" applyAlignment="1">
      <alignment horizontal="left" vertical="center" shrinkToFit="1"/>
    </xf>
    <xf numFmtId="0" fontId="14" fillId="0" borderId="56"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2" fillId="12" borderId="26" xfId="0" applyFont="1" applyFill="1" applyBorder="1" applyAlignment="1">
      <alignment horizontal="left" vertical="center" wrapText="1" shrinkToFit="1"/>
    </xf>
    <xf numFmtId="0" fontId="2" fillId="12" borderId="8" xfId="0" applyFont="1" applyFill="1" applyBorder="1" applyAlignment="1">
      <alignment horizontal="left" vertical="center" wrapText="1" shrinkToFit="1"/>
    </xf>
    <xf numFmtId="0" fontId="2" fillId="12" borderId="27" xfId="0" applyFont="1" applyFill="1" applyBorder="1" applyAlignment="1">
      <alignment horizontal="left" vertical="center" wrapText="1" shrinkToFit="1"/>
    </xf>
    <xf numFmtId="0" fontId="2" fillId="12" borderId="67" xfId="0" applyFont="1" applyFill="1" applyBorder="1" applyAlignment="1">
      <alignment horizontal="left" vertical="center" wrapText="1" shrinkToFit="1"/>
    </xf>
    <xf numFmtId="0" fontId="2" fillId="12" borderId="4" xfId="0" applyFont="1" applyFill="1" applyBorder="1" applyAlignment="1">
      <alignment horizontal="left" vertical="center" wrapText="1" shrinkToFit="1"/>
    </xf>
    <xf numFmtId="0" fontId="2" fillId="12" borderId="68" xfId="0" applyFont="1" applyFill="1" applyBorder="1" applyAlignment="1">
      <alignment horizontal="left" vertical="center" wrapText="1" shrinkToFit="1"/>
    </xf>
    <xf numFmtId="0" fontId="27" fillId="12" borderId="70" xfId="0" applyFont="1" applyFill="1" applyBorder="1" applyAlignment="1">
      <alignment horizontal="left" vertical="center" shrinkToFit="1"/>
    </xf>
    <xf numFmtId="0" fontId="27" fillId="12" borderId="20" xfId="0" applyFont="1" applyFill="1" applyBorder="1" applyAlignment="1">
      <alignment horizontal="left" vertical="center" shrinkToFit="1"/>
    </xf>
    <xf numFmtId="0" fontId="0" fillId="6" borderId="13" xfId="0" applyFill="1" applyBorder="1" applyAlignment="1">
      <alignment horizontal="left" vertical="center"/>
    </xf>
    <xf numFmtId="0" fontId="0" fillId="0" borderId="14"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27" fillId="12" borderId="77" xfId="0" applyFont="1" applyFill="1" applyBorder="1" applyAlignment="1">
      <alignment horizontal="center" vertical="center" wrapText="1"/>
    </xf>
    <xf numFmtId="0" fontId="27" fillId="12" borderId="13" xfId="0" applyFont="1" applyFill="1" applyBorder="1" applyAlignment="1">
      <alignment horizontal="center" vertical="center"/>
    </xf>
    <xf numFmtId="0" fontId="6" fillId="0" borderId="78" xfId="0" applyFont="1" applyBorder="1" applyAlignment="1">
      <alignment vertical="center" shrinkToFit="1"/>
    </xf>
    <xf numFmtId="0" fontId="19" fillId="0" borderId="79" xfId="0" applyFont="1" applyBorder="1" applyAlignment="1" applyProtection="1">
      <alignment horizontal="left" vertical="center" indent="1" shrinkToFit="1"/>
      <protection locked="0"/>
    </xf>
    <xf numFmtId="0" fontId="19" fillId="0" borderId="78" xfId="0" applyFont="1" applyBorder="1" applyAlignment="1" applyProtection="1">
      <alignment horizontal="left" vertical="center" indent="1" shrinkToFit="1"/>
      <protection locked="0"/>
    </xf>
    <xf numFmtId="0" fontId="19" fillId="0" borderId="80" xfId="0" applyFont="1" applyBorder="1" applyAlignment="1" applyProtection="1">
      <alignment horizontal="left" vertical="center" indent="1" shrinkToFit="1"/>
      <protection locked="0"/>
    </xf>
    <xf numFmtId="0" fontId="6" fillId="0" borderId="81" xfId="0" applyFont="1" applyBorder="1" applyAlignment="1">
      <alignment horizontal="center" vertical="center"/>
    </xf>
    <xf numFmtId="0" fontId="0" fillId="0" borderId="78" xfId="0" applyBorder="1">
      <alignment vertical="center"/>
    </xf>
    <xf numFmtId="0" fontId="0" fillId="0" borderId="82" xfId="0" applyBorder="1">
      <alignment vertical="center"/>
    </xf>
    <xf numFmtId="0" fontId="18" fillId="0" borderId="83" xfId="0" applyFont="1" applyBorder="1" applyAlignment="1" applyProtection="1">
      <alignment horizontal="center" vertical="center" shrinkToFit="1"/>
      <protection locked="0"/>
    </xf>
    <xf numFmtId="0" fontId="18" fillId="0" borderId="84" xfId="0" applyFont="1" applyBorder="1" applyAlignment="1" applyProtection="1">
      <alignment horizontal="center" vertical="center" shrinkToFit="1"/>
      <protection locked="0"/>
    </xf>
    <xf numFmtId="0" fontId="6" fillId="0" borderId="85" xfId="0" applyFont="1" applyBorder="1" applyAlignment="1">
      <alignment horizontal="center" vertical="center"/>
    </xf>
    <xf numFmtId="0" fontId="0" fillId="0" borderId="86" xfId="0" applyBorder="1">
      <alignment vertical="center"/>
    </xf>
    <xf numFmtId="0" fontId="0" fillId="0" borderId="87" xfId="0" applyBorder="1">
      <alignment vertical="center"/>
    </xf>
    <xf numFmtId="0" fontId="0" fillId="0" borderId="51" xfId="0" applyBorder="1">
      <alignment vertical="center"/>
    </xf>
    <xf numFmtId="0" fontId="0" fillId="0" borderId="10" xfId="0" applyBorder="1">
      <alignment vertical="center"/>
    </xf>
    <xf numFmtId="0" fontId="0" fillId="0" borderId="21" xfId="0" applyBorder="1">
      <alignment vertical="center"/>
    </xf>
    <xf numFmtId="0" fontId="0" fillId="0" borderId="22" xfId="0" applyBorder="1">
      <alignment vertical="center"/>
    </xf>
    <xf numFmtId="49" fontId="1" fillId="0" borderId="8" xfId="0" applyNumberFormat="1" applyFont="1" applyBorder="1" applyAlignment="1">
      <alignment horizontal="right" vertical="center" shrinkToFit="1"/>
    </xf>
    <xf numFmtId="49" fontId="1" fillId="0" borderId="7" xfId="0" applyNumberFormat="1" applyFont="1" applyBorder="1" applyAlignment="1">
      <alignment horizontal="right" vertical="center" shrinkToFit="1"/>
    </xf>
    <xf numFmtId="0" fontId="2" fillId="12" borderId="71" xfId="0" applyFont="1" applyFill="1" applyBorder="1" applyAlignment="1">
      <alignment horizontal="center" vertical="center" wrapText="1"/>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18" fillId="0" borderId="72" xfId="0" applyFont="1" applyBorder="1" applyAlignment="1" applyProtection="1">
      <alignment horizontal="center" vertical="center" shrinkToFit="1"/>
      <protection locked="0"/>
    </xf>
    <xf numFmtId="0" fontId="18" fillId="0" borderId="44" xfId="0" applyFont="1" applyBorder="1" applyAlignment="1" applyProtection="1">
      <alignment horizontal="center" vertical="center" shrinkToFit="1"/>
      <protection locked="0"/>
    </xf>
    <xf numFmtId="0" fontId="0" fillId="6" borderId="55" xfId="0" applyFill="1" applyBorder="1" applyAlignment="1">
      <alignment horizontal="center" vertical="center" wrapText="1" shrinkToFit="1"/>
    </xf>
    <xf numFmtId="0" fontId="0" fillId="6" borderId="34" xfId="0" applyFill="1" applyBorder="1" applyAlignment="1">
      <alignment horizontal="center" vertical="center" wrapText="1" shrinkToFit="1"/>
    </xf>
    <xf numFmtId="0" fontId="0" fillId="6" borderId="37" xfId="0" applyFill="1" applyBorder="1" applyAlignment="1">
      <alignment horizontal="center" vertical="center" wrapText="1" shrinkToFit="1"/>
    </xf>
    <xf numFmtId="0" fontId="0" fillId="6" borderId="51" xfId="0" applyFill="1" applyBorder="1" applyAlignment="1">
      <alignment horizontal="center" vertical="center" wrapText="1" shrinkToFit="1"/>
    </xf>
    <xf numFmtId="0" fontId="0" fillId="6" borderId="0" xfId="0" applyFill="1" applyAlignment="1">
      <alignment horizontal="center" vertical="center" wrapText="1" shrinkToFit="1"/>
    </xf>
    <xf numFmtId="0" fontId="0" fillId="6" borderId="29" xfId="0" applyFill="1" applyBorder="1" applyAlignment="1">
      <alignment horizontal="center" vertical="center" wrapText="1" shrinkToFit="1"/>
    </xf>
    <xf numFmtId="0" fontId="0" fillId="6" borderId="65" xfId="0" applyFill="1" applyBorder="1" applyAlignment="1">
      <alignment horizontal="center" vertical="center" wrapText="1" shrinkToFit="1"/>
    </xf>
    <xf numFmtId="0" fontId="0" fillId="6" borderId="21" xfId="0" applyFill="1" applyBorder="1" applyAlignment="1">
      <alignment horizontal="center" vertical="center" wrapText="1" shrinkToFit="1"/>
    </xf>
    <xf numFmtId="0" fontId="0" fillId="6" borderId="66" xfId="0" applyFill="1" applyBorder="1" applyAlignment="1">
      <alignment horizontal="center" vertical="center" wrapText="1" shrinkToFit="1"/>
    </xf>
    <xf numFmtId="0" fontId="14" fillId="0" borderId="76"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shrinkToFit="1"/>
      <protection locked="0"/>
    </xf>
    <xf numFmtId="0" fontId="14" fillId="0" borderId="73"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0" fontId="14" fillId="0" borderId="90" xfId="0" applyFont="1" applyBorder="1" applyAlignment="1" applyProtection="1">
      <alignment horizontal="left" vertical="center" shrinkToFit="1"/>
      <protection locked="0"/>
    </xf>
    <xf numFmtId="0" fontId="27" fillId="12" borderId="76" xfId="0" applyFont="1" applyFill="1" applyBorder="1" applyAlignment="1">
      <alignment horizontal="left" vertical="center" shrinkToFit="1"/>
    </xf>
    <xf numFmtId="0" fontId="27" fillId="12" borderId="8" xfId="0" applyFont="1" applyFill="1" applyBorder="1" applyAlignment="1">
      <alignment horizontal="left" vertical="center" shrinkToFit="1"/>
    </xf>
    <xf numFmtId="0" fontId="27" fillId="12" borderId="74" xfId="0" applyFont="1" applyFill="1" applyBorder="1" applyAlignment="1">
      <alignment horizontal="left" vertical="center" shrinkToFit="1"/>
    </xf>
    <xf numFmtId="0" fontId="27" fillId="12" borderId="73" xfId="0" applyFont="1" applyFill="1" applyBorder="1" applyAlignment="1">
      <alignment horizontal="left" vertical="center" shrinkToFit="1"/>
    </xf>
    <xf numFmtId="0" fontId="27" fillId="12" borderId="7" xfId="0" applyFont="1" applyFill="1" applyBorder="1" applyAlignment="1">
      <alignment horizontal="left" vertical="center" shrinkToFit="1"/>
    </xf>
    <xf numFmtId="0" fontId="27" fillId="12" borderId="36" xfId="0" applyFont="1" applyFill="1" applyBorder="1" applyAlignment="1">
      <alignment horizontal="left" vertical="center" shrinkToFit="1"/>
    </xf>
    <xf numFmtId="0" fontId="5" fillId="0" borderId="0" xfId="0" applyFont="1" applyAlignment="1">
      <alignment horizontal="left" vertical="center" shrinkToFit="1"/>
    </xf>
    <xf numFmtId="0" fontId="27" fillId="12" borderId="26" xfId="0" applyFont="1" applyFill="1" applyBorder="1" applyAlignment="1">
      <alignment horizontal="left" vertical="center" shrinkToFit="1"/>
    </xf>
    <xf numFmtId="0" fontId="27" fillId="12" borderId="75" xfId="0" applyFont="1" applyFill="1" applyBorder="1" applyAlignment="1">
      <alignment horizontal="left" vertical="center" shrinkToFit="1"/>
    </xf>
    <xf numFmtId="49" fontId="14" fillId="0" borderId="76" xfId="0" applyNumberFormat="1" applyFont="1" applyBorder="1" applyAlignment="1" applyProtection="1">
      <alignment horizontal="left" vertical="center" shrinkToFit="1"/>
      <protection locked="0"/>
    </xf>
    <xf numFmtId="49" fontId="14" fillId="0" borderId="8" xfId="0" applyNumberFormat="1" applyFont="1" applyBorder="1" applyAlignment="1" applyProtection="1">
      <alignment horizontal="left" vertical="center" shrinkToFit="1"/>
      <protection locked="0"/>
    </xf>
    <xf numFmtId="49" fontId="14" fillId="0" borderId="73" xfId="0" applyNumberFormat="1" applyFont="1" applyBorder="1" applyAlignment="1" applyProtection="1">
      <alignment horizontal="left" vertical="center" shrinkToFit="1"/>
      <protection locked="0"/>
    </xf>
    <xf numFmtId="49" fontId="14" fillId="0" borderId="7" xfId="0" applyNumberFormat="1" applyFont="1" applyBorder="1" applyAlignment="1" applyProtection="1">
      <alignment horizontal="left" vertical="center" shrinkToFit="1"/>
      <protection locked="0"/>
    </xf>
    <xf numFmtId="0" fontId="0" fillId="0" borderId="124" xfId="0" applyBorder="1" applyAlignment="1" applyProtection="1">
      <alignment horizontal="left" vertical="center" shrinkToFit="1"/>
      <protection locked="0"/>
    </xf>
    <xf numFmtId="0" fontId="0" fillId="0" borderId="125" xfId="0" applyBorder="1" applyAlignment="1" applyProtection="1">
      <alignment horizontal="left" vertical="center" shrinkToFit="1"/>
      <protection locked="0"/>
    </xf>
    <xf numFmtId="0" fontId="0" fillId="0" borderId="134" xfId="0" applyBorder="1" applyAlignment="1" applyProtection="1">
      <alignment horizontal="left" vertical="center" shrinkToFit="1"/>
      <protection locked="0"/>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0" borderId="64" xfId="0" applyBorder="1" applyAlignment="1">
      <alignment horizontal="left" vertical="center" shrinkToFit="1"/>
    </xf>
    <xf numFmtId="177" fontId="0" fillId="0" borderId="57" xfId="0" applyNumberFormat="1" applyBorder="1" applyAlignment="1" applyProtection="1">
      <alignment horizontal="center" vertical="center" shrinkToFit="1"/>
      <protection locked="0"/>
    </xf>
    <xf numFmtId="177" fontId="0" fillId="0" borderId="58" xfId="0" applyNumberFormat="1" applyBorder="1" applyAlignment="1" applyProtection="1">
      <alignment horizontal="center" vertical="center" shrinkToFit="1"/>
      <protection locked="0"/>
    </xf>
    <xf numFmtId="177" fontId="0" fillId="0" borderId="132" xfId="0" applyNumberFormat="1" applyBorder="1" applyAlignment="1" applyProtection="1">
      <alignment horizontal="center" vertical="center" shrinkToFit="1"/>
      <protection locked="0"/>
    </xf>
    <xf numFmtId="0" fontId="6" fillId="0" borderId="91" xfId="0" applyFont="1" applyBorder="1" applyAlignment="1">
      <alignment horizontal="left" vertical="center"/>
    </xf>
    <xf numFmtId="0" fontId="9" fillId="4" borderId="39" xfId="0" applyFont="1" applyFill="1" applyBorder="1" applyAlignment="1">
      <alignment horizontal="left" vertical="center"/>
    </xf>
    <xf numFmtId="0" fontId="9" fillId="4" borderId="40" xfId="0" applyFont="1" applyFill="1" applyBorder="1" applyAlignment="1">
      <alignment horizontal="left" vertical="center"/>
    </xf>
    <xf numFmtId="0" fontId="9" fillId="4" borderId="41" xfId="0" applyFont="1" applyFill="1" applyBorder="1" applyAlignment="1">
      <alignment horizontal="left" vertical="center"/>
    </xf>
    <xf numFmtId="0" fontId="2" fillId="16" borderId="94" xfId="0" applyFont="1" applyFill="1" applyBorder="1" applyAlignment="1">
      <alignment horizontal="center" vertical="center" wrapText="1"/>
    </xf>
    <xf numFmtId="0" fontId="2" fillId="16" borderId="42" xfId="0" applyFont="1" applyFill="1" applyBorder="1" applyAlignment="1">
      <alignment horizontal="center" vertical="center" wrapText="1"/>
    </xf>
    <xf numFmtId="0" fontId="2" fillId="16" borderId="43" xfId="0" applyFont="1" applyFill="1" applyBorder="1" applyAlignment="1">
      <alignment horizontal="center" vertical="center" wrapText="1"/>
    </xf>
    <xf numFmtId="0" fontId="48" fillId="17" borderId="94" xfId="0" applyFont="1" applyFill="1" applyBorder="1" applyAlignment="1">
      <alignment horizontal="center" vertical="center" wrapText="1"/>
    </xf>
    <xf numFmtId="0" fontId="48" fillId="17" borderId="42" xfId="0" applyFont="1" applyFill="1" applyBorder="1" applyAlignment="1">
      <alignment horizontal="center" vertical="center" wrapText="1"/>
    </xf>
    <xf numFmtId="0" fontId="48" fillId="17" borderId="43" xfId="0" applyFont="1" applyFill="1" applyBorder="1" applyAlignment="1">
      <alignment horizontal="center" vertical="center" wrapText="1"/>
    </xf>
    <xf numFmtId="0" fontId="44" fillId="0" borderId="1" xfId="0" applyFont="1" applyBorder="1" applyAlignment="1">
      <alignment horizontal="left" vertical="center" wrapText="1"/>
    </xf>
    <xf numFmtId="0" fontId="44" fillId="0" borderId="0" xfId="0" applyFont="1" applyAlignment="1">
      <alignment horizontal="left" vertical="center" wrapText="1"/>
    </xf>
    <xf numFmtId="0" fontId="6" fillId="0" borderId="9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93"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2" fillId="15" borderId="92" xfId="0" applyFont="1" applyFill="1" applyBorder="1" applyAlignment="1" applyProtection="1">
      <alignment horizontal="center" vertical="center" wrapText="1"/>
      <protection locked="0"/>
    </xf>
    <xf numFmtId="0" fontId="2" fillId="15" borderId="34" xfId="0" applyFont="1" applyFill="1" applyBorder="1" applyAlignment="1" applyProtection="1">
      <alignment horizontal="center" vertical="center" wrapText="1"/>
      <protection locked="0"/>
    </xf>
    <xf numFmtId="0" fontId="2" fillId="15" borderId="93"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2" fillId="15" borderId="4" xfId="0" applyFont="1" applyFill="1" applyBorder="1" applyAlignment="1" applyProtection="1">
      <alignment horizontal="center" vertical="center" wrapText="1"/>
      <protection locked="0"/>
    </xf>
    <xf numFmtId="0" fontId="2" fillId="15" borderId="5" xfId="0" applyFont="1" applyFill="1" applyBorder="1" applyAlignment="1" applyProtection="1">
      <alignment horizontal="center" vertical="center" wrapText="1"/>
      <protection locked="0"/>
    </xf>
    <xf numFmtId="0" fontId="31" fillId="3" borderId="0" xfId="0" applyFont="1" applyFill="1" applyAlignment="1">
      <alignment horizontal="center" vertical="center"/>
    </xf>
    <xf numFmtId="0" fontId="2" fillId="0" borderId="33" xfId="0" applyFont="1" applyBorder="1" applyAlignment="1">
      <alignment horizontal="center"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4" fillId="0" borderId="33" xfId="0" applyFont="1" applyBorder="1" applyAlignment="1">
      <alignment horizontal="center" vertical="center"/>
    </xf>
    <xf numFmtId="0" fontId="14" fillId="0" borderId="17" xfId="0" applyFont="1" applyBorder="1" applyAlignment="1">
      <alignment horizontal="center" vertical="center"/>
    </xf>
    <xf numFmtId="0" fontId="14" fillId="0" borderId="23"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4" fillId="4" borderId="26" xfId="0" applyFont="1" applyFill="1" applyBorder="1" applyAlignment="1">
      <alignment horizontal="left" vertical="center"/>
    </xf>
    <xf numFmtId="0" fontId="24" fillId="4" borderId="8" xfId="0" applyFont="1" applyFill="1" applyBorder="1" applyAlignment="1">
      <alignment horizontal="left" vertical="center"/>
    </xf>
    <xf numFmtId="0" fontId="24" fillId="4" borderId="27" xfId="0" applyFont="1" applyFill="1" applyBorder="1" applyAlignment="1">
      <alignment horizontal="left" vertical="center"/>
    </xf>
    <xf numFmtId="0" fontId="24" fillId="4" borderId="20" xfId="0" applyFont="1" applyFill="1" applyBorder="1" applyAlignment="1">
      <alignment horizontal="left" vertical="center"/>
    </xf>
    <xf numFmtId="0" fontId="24" fillId="4" borderId="21" xfId="0" applyFont="1" applyFill="1" applyBorder="1" applyAlignment="1">
      <alignment horizontal="left" vertical="center"/>
    </xf>
    <xf numFmtId="0" fontId="24" fillId="4" borderId="22" xfId="0" applyFont="1" applyFill="1" applyBorder="1" applyAlignment="1">
      <alignment horizontal="left" vertical="center"/>
    </xf>
    <xf numFmtId="0" fontId="21" fillId="0" borderId="0" xfId="1" applyFont="1" applyFill="1" applyBorder="1" applyAlignment="1" applyProtection="1">
      <alignment horizontal="left" vertical="center" shrinkToFit="1"/>
    </xf>
    <xf numFmtId="0" fontId="6" fillId="12" borderId="33" xfId="0" applyFont="1" applyFill="1" applyBorder="1" applyAlignment="1">
      <alignment horizontal="center" vertical="center"/>
    </xf>
    <xf numFmtId="0" fontId="6" fillId="12" borderId="17" xfId="0" applyFont="1" applyFill="1" applyBorder="1" applyAlignment="1">
      <alignment horizontal="center" vertical="center"/>
    </xf>
    <xf numFmtId="0" fontId="6" fillId="12" borderId="23" xfId="0" applyFont="1" applyFill="1" applyBorder="1" applyAlignment="1">
      <alignment horizontal="center" vertical="center"/>
    </xf>
    <xf numFmtId="0" fontId="6" fillId="12" borderId="46"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47" xfId="0" applyFont="1" applyFill="1" applyBorder="1" applyAlignment="1">
      <alignment horizontal="center" vertical="center"/>
    </xf>
    <xf numFmtId="0" fontId="6" fillId="12" borderId="111" xfId="0" applyFont="1" applyFill="1" applyBorder="1" applyAlignment="1">
      <alignment horizontal="center" vertical="center"/>
    </xf>
    <xf numFmtId="0" fontId="6" fillId="12" borderId="112" xfId="0" applyFont="1" applyFill="1" applyBorder="1" applyAlignment="1">
      <alignment horizontal="center" vertical="center"/>
    </xf>
    <xf numFmtId="0" fontId="6" fillId="12" borderId="113" xfId="0" applyFont="1" applyFill="1" applyBorder="1" applyAlignment="1">
      <alignment horizontal="center" vertical="center"/>
    </xf>
    <xf numFmtId="0" fontId="6" fillId="12" borderId="77" xfId="0" applyFont="1" applyFill="1" applyBorder="1" applyAlignment="1">
      <alignment horizontal="center" vertical="center"/>
    </xf>
    <xf numFmtId="0" fontId="6" fillId="12" borderId="13" xfId="0" applyFont="1" applyFill="1" applyBorder="1" applyAlignment="1">
      <alignment horizontal="center" vertical="center"/>
    </xf>
    <xf numFmtId="0" fontId="6" fillId="12" borderId="102" xfId="0" applyFont="1" applyFill="1" applyBorder="1" applyAlignment="1">
      <alignment horizontal="center" vertical="center"/>
    </xf>
    <xf numFmtId="0" fontId="6" fillId="12" borderId="114" xfId="0" applyFont="1" applyFill="1" applyBorder="1" applyAlignment="1">
      <alignment horizontal="center" vertical="center"/>
    </xf>
    <xf numFmtId="0" fontId="6" fillId="12" borderId="115" xfId="0" applyFont="1" applyFill="1" applyBorder="1" applyAlignment="1">
      <alignment horizontal="center" vertical="center"/>
    </xf>
    <xf numFmtId="0" fontId="6" fillId="12" borderId="116" xfId="0" applyFont="1" applyFill="1" applyBorder="1" applyAlignment="1">
      <alignment horizontal="center" vertical="center"/>
    </xf>
    <xf numFmtId="0" fontId="6" fillId="12" borderId="103" xfId="0" applyFont="1" applyFill="1" applyBorder="1" applyAlignment="1">
      <alignment horizontal="center" vertical="center"/>
    </xf>
    <xf numFmtId="0" fontId="6" fillId="12" borderId="104" xfId="0" applyFont="1" applyFill="1" applyBorder="1" applyAlignment="1">
      <alignment horizontal="center" vertical="center"/>
    </xf>
    <xf numFmtId="0" fontId="14" fillId="0" borderId="33" xfId="0" applyFont="1" applyBorder="1" applyAlignment="1">
      <alignment horizontal="left" vertical="center"/>
    </xf>
    <xf numFmtId="0" fontId="14" fillId="0" borderId="17" xfId="0" applyFont="1" applyBorder="1" applyAlignment="1">
      <alignment horizontal="left" vertical="center"/>
    </xf>
    <xf numFmtId="0" fontId="14" fillId="0" borderId="23" xfId="0" applyFont="1" applyBorder="1" applyAlignment="1">
      <alignment horizontal="left" vertical="center"/>
    </xf>
    <xf numFmtId="0" fontId="14" fillId="0" borderId="46" xfId="0" applyFont="1" applyBorder="1" applyAlignment="1">
      <alignment horizontal="left" vertical="center"/>
    </xf>
    <xf numFmtId="0" fontId="14" fillId="0" borderId="7" xfId="0" applyFont="1" applyBorder="1" applyAlignment="1">
      <alignment horizontal="left" vertical="center"/>
    </xf>
    <xf numFmtId="0" fontId="14" fillId="0" borderId="47" xfId="0" applyFont="1" applyBorder="1" applyAlignment="1">
      <alignment horizontal="left" vertical="center"/>
    </xf>
    <xf numFmtId="177" fontId="14" fillId="6" borderId="92" xfId="0" applyNumberFormat="1" applyFont="1" applyFill="1" applyBorder="1" applyAlignment="1">
      <alignment horizontal="center" vertical="center"/>
    </xf>
    <xf numFmtId="177" fontId="14" fillId="6" borderId="34" xfId="0" applyNumberFormat="1" applyFont="1" applyFill="1" applyBorder="1" applyAlignment="1">
      <alignment horizontal="center" vertical="center"/>
    </xf>
    <xf numFmtId="177" fontId="14" fillId="6" borderId="93" xfId="0" applyNumberFormat="1" applyFont="1" applyFill="1" applyBorder="1" applyAlignment="1">
      <alignment horizontal="center" vertical="center"/>
    </xf>
    <xf numFmtId="177" fontId="14" fillId="6" borderId="46" xfId="0" applyNumberFormat="1" applyFont="1" applyFill="1" applyBorder="1" applyAlignment="1">
      <alignment horizontal="center" vertical="center"/>
    </xf>
    <xf numFmtId="177" fontId="14" fillId="6" borderId="7" xfId="0" applyNumberFormat="1" applyFont="1" applyFill="1" applyBorder="1" applyAlignment="1">
      <alignment horizontal="center" vertical="center"/>
    </xf>
    <xf numFmtId="177" fontId="14" fillId="6" borderId="47" xfId="0" applyNumberFormat="1" applyFont="1" applyFill="1" applyBorder="1" applyAlignment="1">
      <alignment horizontal="center" vertical="center"/>
    </xf>
    <xf numFmtId="177" fontId="9" fillId="15" borderId="77" xfId="0" applyNumberFormat="1" applyFont="1" applyFill="1" applyBorder="1" applyAlignment="1" applyProtection="1">
      <alignment horizontal="center" vertical="center"/>
      <protection locked="0"/>
    </xf>
    <xf numFmtId="177" fontId="9" fillId="15" borderId="13" xfId="0" applyNumberFormat="1" applyFont="1" applyFill="1" applyBorder="1" applyAlignment="1" applyProtection="1">
      <alignment horizontal="center" vertical="center"/>
      <protection locked="0"/>
    </xf>
    <xf numFmtId="177" fontId="9" fillId="15" borderId="102" xfId="0" applyNumberFormat="1" applyFont="1" applyFill="1" applyBorder="1" applyAlignment="1" applyProtection="1">
      <alignment horizontal="center" vertical="center"/>
      <protection locked="0"/>
    </xf>
    <xf numFmtId="177" fontId="14" fillId="6" borderId="103" xfId="0" applyNumberFormat="1" applyFont="1" applyFill="1" applyBorder="1" applyAlignment="1">
      <alignment horizontal="center" vertical="center" shrinkToFit="1"/>
    </xf>
    <xf numFmtId="177" fontId="14" fillId="6" borderId="13" xfId="0" applyNumberFormat="1" applyFont="1" applyFill="1" applyBorder="1" applyAlignment="1">
      <alignment horizontal="center" vertical="center" shrinkToFit="1"/>
    </xf>
    <xf numFmtId="177" fontId="14" fillId="6" borderId="104" xfId="0" applyNumberFormat="1" applyFont="1" applyFill="1" applyBorder="1" applyAlignment="1">
      <alignment horizontal="center" vertical="center" shrinkToFit="1"/>
    </xf>
    <xf numFmtId="0" fontId="14" fillId="0" borderId="1" xfId="0" applyFont="1" applyBorder="1" applyAlignment="1">
      <alignment horizontal="left" vertical="center"/>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92" xfId="0" applyFont="1" applyBorder="1" applyAlignment="1">
      <alignment horizontal="left" vertical="center"/>
    </xf>
    <xf numFmtId="0" fontId="14" fillId="0" borderId="34" xfId="0" applyFont="1" applyBorder="1" applyAlignment="1">
      <alignment horizontal="left" vertical="center"/>
    </xf>
    <xf numFmtId="0" fontId="14" fillId="0" borderId="93" xfId="0" applyFont="1" applyBorder="1" applyAlignment="1">
      <alignment horizontal="left" vertical="center"/>
    </xf>
    <xf numFmtId="177" fontId="9" fillId="15" borderId="70" xfId="0" applyNumberFormat="1" applyFont="1" applyFill="1" applyBorder="1" applyAlignment="1" applyProtection="1">
      <alignment horizontal="center" vertical="center"/>
      <protection locked="0"/>
    </xf>
    <xf numFmtId="177" fontId="9" fillId="15" borderId="34" xfId="0" applyNumberFormat="1" applyFont="1" applyFill="1" applyBorder="1" applyAlignment="1" applyProtection="1">
      <alignment horizontal="center" vertical="center"/>
      <protection locked="0"/>
    </xf>
    <xf numFmtId="177" fontId="9" fillId="15" borderId="56" xfId="0" applyNumberFormat="1" applyFont="1" applyFill="1" applyBorder="1" applyAlignment="1" applyProtection="1">
      <alignment horizontal="center" vertical="center"/>
      <protection locked="0"/>
    </xf>
    <xf numFmtId="177" fontId="9" fillId="15" borderId="75" xfId="0" applyNumberFormat="1" applyFont="1" applyFill="1" applyBorder="1" applyAlignment="1" applyProtection="1">
      <alignment horizontal="center" vertical="center"/>
      <protection locked="0"/>
    </xf>
    <xf numFmtId="177" fontId="9" fillId="15" borderId="7" xfId="0" applyNumberFormat="1" applyFont="1" applyFill="1" applyBorder="1" applyAlignment="1" applyProtection="1">
      <alignment horizontal="center" vertical="center"/>
      <protection locked="0"/>
    </xf>
    <xf numFmtId="177" fontId="9" fillId="15" borderId="90" xfId="0" applyNumberFormat="1" applyFont="1" applyFill="1" applyBorder="1" applyAlignment="1" applyProtection="1">
      <alignment horizontal="center" vertical="center"/>
      <protection locked="0"/>
    </xf>
    <xf numFmtId="177" fontId="14" fillId="6" borderId="92" xfId="0" applyNumberFormat="1" applyFont="1" applyFill="1" applyBorder="1" applyAlignment="1">
      <alignment horizontal="center" vertical="center" shrinkToFit="1"/>
    </xf>
    <xf numFmtId="177" fontId="14" fillId="6" borderId="34" xfId="0" applyNumberFormat="1" applyFont="1" applyFill="1" applyBorder="1" applyAlignment="1">
      <alignment horizontal="center" vertical="center" shrinkToFit="1"/>
    </xf>
    <xf numFmtId="177" fontId="14" fillId="6" borderId="93" xfId="0" applyNumberFormat="1" applyFont="1" applyFill="1" applyBorder="1" applyAlignment="1">
      <alignment horizontal="center" vertical="center" shrinkToFit="1"/>
    </xf>
    <xf numFmtId="177" fontId="14" fillId="6" borderId="46" xfId="0" applyNumberFormat="1" applyFont="1" applyFill="1" applyBorder="1" applyAlignment="1">
      <alignment horizontal="center" vertical="center" shrinkToFit="1"/>
    </xf>
    <xf numFmtId="177" fontId="14" fillId="6" borderId="7" xfId="0" applyNumberFormat="1" applyFont="1" applyFill="1" applyBorder="1" applyAlignment="1">
      <alignment horizontal="center" vertical="center" shrinkToFit="1"/>
    </xf>
    <xf numFmtId="177" fontId="14" fillId="6" borderId="47" xfId="0" applyNumberFormat="1" applyFont="1" applyFill="1" applyBorder="1" applyAlignment="1">
      <alignment horizontal="center" vertical="center" shrinkToFit="1"/>
    </xf>
    <xf numFmtId="177" fontId="9" fillId="0" borderId="1" xfId="0" applyNumberFormat="1" applyFont="1" applyBorder="1" applyAlignment="1">
      <alignment horizontal="center" vertical="center" shrinkToFit="1"/>
    </xf>
    <xf numFmtId="177" fontId="9" fillId="0" borderId="0" xfId="0" applyNumberFormat="1" applyFont="1" applyAlignment="1">
      <alignment horizontal="center" vertical="center" shrinkToFit="1"/>
    </xf>
    <xf numFmtId="177" fontId="9" fillId="0" borderId="2" xfId="0" applyNumberFormat="1" applyFont="1" applyBorder="1" applyAlignment="1">
      <alignment horizontal="center" vertical="center" shrinkToFit="1"/>
    </xf>
    <xf numFmtId="177" fontId="9" fillId="0" borderId="3" xfId="0" applyNumberFormat="1" applyFont="1" applyBorder="1" applyAlignment="1">
      <alignment horizontal="center" vertical="center" shrinkToFit="1"/>
    </xf>
    <xf numFmtId="177" fontId="9" fillId="0" borderId="4" xfId="0" applyNumberFormat="1" applyFont="1" applyBorder="1" applyAlignment="1">
      <alignment horizontal="center" vertical="center" shrinkToFit="1"/>
    </xf>
    <xf numFmtId="177" fontId="9" fillId="0" borderId="5" xfId="0" applyNumberFormat="1" applyFont="1" applyBorder="1" applyAlignment="1">
      <alignment horizontal="center" vertical="center" shrinkToFi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177" fontId="14" fillId="6" borderId="3" xfId="0" applyNumberFormat="1" applyFont="1" applyFill="1" applyBorder="1" applyAlignment="1">
      <alignment horizontal="center" vertical="center"/>
    </xf>
    <xf numFmtId="177" fontId="14" fillId="6" borderId="4" xfId="0" applyNumberFormat="1" applyFont="1" applyFill="1" applyBorder="1" applyAlignment="1">
      <alignment horizontal="center" vertical="center"/>
    </xf>
    <xf numFmtId="177" fontId="14" fillId="6" borderId="5" xfId="0" applyNumberFormat="1" applyFont="1" applyFill="1" applyBorder="1" applyAlignment="1">
      <alignment horizontal="center" vertical="center"/>
    </xf>
    <xf numFmtId="177" fontId="14" fillId="6" borderId="108" xfId="0" applyNumberFormat="1" applyFont="1" applyFill="1" applyBorder="1" applyAlignment="1">
      <alignment horizontal="center" vertical="center" shrinkToFit="1"/>
    </xf>
    <xf numFmtId="177" fontId="14" fillId="6" borderId="109" xfId="0" applyNumberFormat="1" applyFont="1" applyFill="1" applyBorder="1" applyAlignment="1">
      <alignment horizontal="center" vertical="center" shrinkToFit="1"/>
    </xf>
    <xf numFmtId="177" fontId="14" fillId="6" borderId="110" xfId="0" applyNumberFormat="1" applyFont="1" applyFill="1" applyBorder="1" applyAlignment="1">
      <alignment horizontal="center" vertical="center" shrinkToFit="1"/>
    </xf>
    <xf numFmtId="177" fontId="9" fillId="15" borderId="105" xfId="0" applyNumberFormat="1" applyFont="1" applyFill="1" applyBorder="1" applyAlignment="1" applyProtection="1">
      <alignment horizontal="center" vertical="center"/>
      <protection locked="0"/>
    </xf>
    <xf numFmtId="177" fontId="9" fillId="15" borderId="106" xfId="0" applyNumberFormat="1" applyFont="1" applyFill="1" applyBorder="1" applyAlignment="1" applyProtection="1">
      <alignment horizontal="center" vertical="center"/>
      <protection locked="0"/>
    </xf>
    <xf numFmtId="177" fontId="9" fillId="15" borderId="107" xfId="0" applyNumberFormat="1" applyFont="1" applyFill="1" applyBorder="1" applyAlignment="1" applyProtection="1">
      <alignment horizontal="center" vertical="center"/>
      <protection locked="0"/>
    </xf>
    <xf numFmtId="177" fontId="1" fillId="0" borderId="77" xfId="0" applyNumberFormat="1" applyFont="1" applyBorder="1" applyAlignment="1">
      <alignment horizontal="center" vertical="center"/>
    </xf>
    <xf numFmtId="177" fontId="1" fillId="0" borderId="13" xfId="0" applyNumberFormat="1" applyFont="1" applyBorder="1" applyAlignment="1">
      <alignment horizontal="center" vertical="center"/>
    </xf>
    <xf numFmtId="177" fontId="1" fillId="0" borderId="102" xfId="0" applyNumberFormat="1" applyFont="1" applyBorder="1" applyAlignment="1">
      <alignment horizontal="center" vertical="center"/>
    </xf>
    <xf numFmtId="177" fontId="1" fillId="0" borderId="105" xfId="0" applyNumberFormat="1" applyFont="1" applyBorder="1" applyAlignment="1">
      <alignment horizontal="center" vertical="center"/>
    </xf>
    <xf numFmtId="177" fontId="1" fillId="0" borderId="106" xfId="0" applyNumberFormat="1" applyFont="1" applyBorder="1" applyAlignment="1">
      <alignment horizontal="center" vertical="center"/>
    </xf>
    <xf numFmtId="177" fontId="1" fillId="0" borderId="107" xfId="0" applyNumberFormat="1" applyFont="1" applyBorder="1" applyAlignment="1">
      <alignment horizontal="center" vertical="center"/>
    </xf>
    <xf numFmtId="0" fontId="2" fillId="15" borderId="92" xfId="0" applyFont="1" applyFill="1" applyBorder="1" applyAlignment="1" applyProtection="1">
      <alignment horizontal="center" vertical="center" wrapText="1" shrinkToFit="1"/>
      <protection locked="0"/>
    </xf>
    <xf numFmtId="0" fontId="2" fillId="15" borderId="34" xfId="0" applyFont="1" applyFill="1" applyBorder="1" applyAlignment="1" applyProtection="1">
      <alignment horizontal="center" vertical="center" wrapText="1" shrinkToFit="1"/>
      <protection locked="0"/>
    </xf>
    <xf numFmtId="0" fontId="2" fillId="15" borderId="93" xfId="0" applyFont="1" applyFill="1" applyBorder="1" applyAlignment="1" applyProtection="1">
      <alignment horizontal="center" vertical="center" wrapText="1" shrinkToFit="1"/>
      <protection locked="0"/>
    </xf>
    <xf numFmtId="0" fontId="2" fillId="15" borderId="3" xfId="0" applyFont="1" applyFill="1" applyBorder="1" applyAlignment="1" applyProtection="1">
      <alignment horizontal="center" vertical="center" wrapText="1" shrinkToFit="1"/>
      <protection locked="0"/>
    </xf>
    <xf numFmtId="0" fontId="2" fillId="15" borderId="4" xfId="0" applyFont="1" applyFill="1" applyBorder="1" applyAlignment="1" applyProtection="1">
      <alignment horizontal="center" vertical="center" wrapText="1" shrinkToFit="1"/>
      <protection locked="0"/>
    </xf>
    <xf numFmtId="0" fontId="2" fillId="15" borderId="5" xfId="0" applyFont="1" applyFill="1" applyBorder="1" applyAlignment="1" applyProtection="1">
      <alignment horizontal="center" vertical="center" wrapText="1" shrinkToFit="1"/>
      <protection locked="0"/>
    </xf>
    <xf numFmtId="49" fontId="2" fillId="0" borderId="0" xfId="0" applyNumberFormat="1" applyFont="1" applyAlignment="1">
      <alignment horizontal="center" vertical="center"/>
    </xf>
    <xf numFmtId="0" fontId="6" fillId="0" borderId="9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5" fillId="0" borderId="95" xfId="0" applyFont="1" applyBorder="1" applyAlignment="1">
      <alignment horizontal="center" vertical="center" shrinkToFit="1"/>
    </xf>
    <xf numFmtId="49" fontId="49" fillId="0" borderId="95" xfId="0" applyNumberFormat="1" applyFont="1" applyBorder="1" applyAlignment="1" applyProtection="1">
      <alignment horizontal="center" vertical="center"/>
      <protection locked="0"/>
    </xf>
    <xf numFmtId="0" fontId="50" fillId="0" borderId="95" xfId="0" applyFont="1" applyBorder="1" applyAlignment="1">
      <alignment horizontal="center" vertical="center"/>
    </xf>
    <xf numFmtId="0" fontId="49" fillId="0" borderId="86" xfId="0" applyFont="1" applyBorder="1" applyAlignment="1" applyProtection="1">
      <alignment horizontal="center" vertical="center" shrinkToFit="1"/>
      <protection locked="0"/>
    </xf>
    <xf numFmtId="0" fontId="49" fillId="0" borderId="4" xfId="0" applyFont="1" applyBorder="1" applyAlignment="1" applyProtection="1">
      <alignment horizontal="center" vertical="center" shrinkToFit="1"/>
      <protection locked="0"/>
    </xf>
    <xf numFmtId="0" fontId="45" fillId="0" borderId="91" xfId="0" applyFont="1" applyBorder="1" applyAlignment="1">
      <alignment horizontal="center" vertical="center" shrinkToFit="1"/>
    </xf>
    <xf numFmtId="49" fontId="49" fillId="0" borderId="91" xfId="0" applyNumberFormat="1" applyFont="1" applyBorder="1" applyAlignment="1" applyProtection="1">
      <alignment horizontal="center" vertical="center"/>
      <protection locked="0"/>
    </xf>
    <xf numFmtId="0" fontId="50" fillId="0" borderId="91" xfId="0" applyFont="1" applyBorder="1" applyAlignment="1">
      <alignment horizontal="center" vertical="center"/>
    </xf>
    <xf numFmtId="0" fontId="1" fillId="0" borderId="33" xfId="0" applyFont="1" applyBorder="1" applyAlignment="1">
      <alignment horizontal="left" vertical="center" wrapText="1"/>
    </xf>
    <xf numFmtId="0" fontId="1" fillId="0" borderId="17" xfId="0" applyFont="1" applyBorder="1" applyAlignment="1">
      <alignment horizontal="left" vertical="center"/>
    </xf>
    <xf numFmtId="0" fontId="1" fillId="0" borderId="23"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2" xfId="0" applyFont="1" applyBorder="1" applyAlignment="1">
      <alignment horizontal="left" vertical="center"/>
    </xf>
    <xf numFmtId="0" fontId="14" fillId="0" borderId="0" xfId="0" applyFont="1" applyAlignment="1">
      <alignment horizontal="center" vertical="center"/>
    </xf>
    <xf numFmtId="0" fontId="14" fillId="0" borderId="2" xfId="0" applyFont="1" applyBorder="1" applyAlignment="1">
      <alignment horizontal="center" vertical="center"/>
    </xf>
    <xf numFmtId="49" fontId="49" fillId="0" borderId="6" xfId="0" applyNumberFormat="1" applyFont="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0" fontId="50" fillId="0" borderId="6" xfId="0" applyFont="1" applyBorder="1" applyAlignment="1">
      <alignment horizontal="center" vertical="center"/>
    </xf>
    <xf numFmtId="0" fontId="45" fillId="0" borderId="96" xfId="0" applyFont="1" applyBorder="1" applyAlignment="1">
      <alignment horizontal="center" vertical="center" shrinkToFit="1"/>
    </xf>
    <xf numFmtId="0" fontId="49" fillId="0" borderId="95" xfId="0" applyFont="1" applyBorder="1" applyAlignment="1" applyProtection="1">
      <alignment horizontal="center" vertical="center" shrinkToFit="1"/>
      <protection locked="0"/>
    </xf>
    <xf numFmtId="0" fontId="45" fillId="0" borderId="97" xfId="0" applyFont="1" applyBorder="1" applyAlignment="1">
      <alignment horizontal="center" vertical="center" shrinkToFit="1"/>
    </xf>
    <xf numFmtId="0" fontId="49" fillId="0" borderId="91" xfId="0" applyFont="1" applyBorder="1" applyAlignment="1" applyProtection="1">
      <alignment horizontal="center" vertical="center" shrinkToFit="1"/>
      <protection locked="0"/>
    </xf>
    <xf numFmtId="0" fontId="49" fillId="0" borderId="6" xfId="0" applyFont="1" applyBorder="1" applyAlignment="1" applyProtection="1">
      <alignment horizontal="center" vertical="center" shrinkToFit="1"/>
      <protection locked="0"/>
    </xf>
    <xf numFmtId="0" fontId="27" fillId="0" borderId="33" xfId="0" applyFont="1" applyBorder="1" applyAlignment="1" applyProtection="1">
      <alignment horizontal="left" vertical="center"/>
      <protection locked="0"/>
    </xf>
    <xf numFmtId="0" fontId="27" fillId="0" borderId="17" xfId="0" applyFont="1" applyBorder="1" applyAlignment="1" applyProtection="1">
      <alignment horizontal="left" vertical="center"/>
      <protection locked="0"/>
    </xf>
    <xf numFmtId="0" fontId="27" fillId="0" borderId="23"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7" fillId="0" borderId="5" xfId="0" applyFont="1" applyBorder="1" applyAlignment="1" applyProtection="1">
      <alignment horizontal="left" vertical="center"/>
      <protection locked="0"/>
    </xf>
    <xf numFmtId="0" fontId="36" fillId="0" borderId="0" xfId="0" applyFont="1" applyAlignment="1">
      <alignment horizontal="left" vertical="center"/>
    </xf>
    <xf numFmtId="0" fontId="2" fillId="12" borderId="33" xfId="0" applyFont="1" applyFill="1" applyBorder="1" applyAlignment="1">
      <alignment horizontal="center" vertical="center" shrinkToFit="1"/>
    </xf>
    <xf numFmtId="0" fontId="2" fillId="12" borderId="17" xfId="0" applyFont="1" applyFill="1" applyBorder="1" applyAlignment="1">
      <alignment horizontal="center" vertical="center" shrinkToFit="1"/>
    </xf>
    <xf numFmtId="0" fontId="2" fillId="12" borderId="23" xfId="0" applyFont="1" applyFill="1" applyBorder="1" applyAlignment="1">
      <alignment horizontal="center" vertical="center" shrinkToFit="1"/>
    </xf>
    <xf numFmtId="0" fontId="2" fillId="12" borderId="1" xfId="0" applyFont="1" applyFill="1" applyBorder="1" applyAlignment="1">
      <alignment horizontal="center" vertical="center" shrinkToFit="1"/>
    </xf>
    <xf numFmtId="0" fontId="2" fillId="12" borderId="0" xfId="0" applyFont="1" applyFill="1" applyAlignment="1">
      <alignment horizontal="center" vertical="center" shrinkToFit="1"/>
    </xf>
    <xf numFmtId="0" fontId="2" fillId="12" borderId="2" xfId="0" applyFont="1" applyFill="1" applyBorder="1" applyAlignment="1">
      <alignment horizontal="center" vertical="center" shrinkToFit="1"/>
    </xf>
    <xf numFmtId="0" fontId="2" fillId="12" borderId="3" xfId="0" applyFont="1" applyFill="1" applyBorder="1" applyAlignment="1">
      <alignment horizontal="center" vertical="center" shrinkToFit="1"/>
    </xf>
    <xf numFmtId="0" fontId="2" fillId="12" borderId="4" xfId="0" applyFont="1" applyFill="1" applyBorder="1" applyAlignment="1">
      <alignment horizontal="center" vertical="center" shrinkToFit="1"/>
    </xf>
    <xf numFmtId="0" fontId="2" fillId="12" borderId="5" xfId="0" applyFont="1" applyFill="1" applyBorder="1" applyAlignment="1">
      <alignment horizontal="center" vertical="center" shrinkToFit="1"/>
    </xf>
    <xf numFmtId="0" fontId="6" fillId="0" borderId="40" xfId="0" applyFont="1" applyBorder="1" applyAlignment="1" applyProtection="1">
      <alignment horizontal="center" vertical="center"/>
      <protection locked="0"/>
    </xf>
    <xf numFmtId="0" fontId="9" fillId="0" borderId="98" xfId="0" applyFont="1" applyBorder="1" applyAlignment="1">
      <alignment horizontal="center" vertical="center"/>
    </xf>
    <xf numFmtId="0" fontId="9" fillId="0" borderId="17" xfId="0" applyFont="1" applyBorder="1" applyAlignment="1">
      <alignment horizontal="center" vertical="center"/>
    </xf>
    <xf numFmtId="0" fontId="9" fillId="0" borderId="69" xfId="0" applyFont="1" applyBorder="1" applyAlignment="1">
      <alignment horizontal="center" vertical="center"/>
    </xf>
    <xf numFmtId="0" fontId="9" fillId="0" borderId="4" xfId="0" applyFont="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45" fillId="0" borderId="101" xfId="0" applyFont="1" applyBorder="1" applyAlignment="1">
      <alignment horizontal="center" vertical="center" shrinkToFit="1"/>
    </xf>
    <xf numFmtId="0" fontId="45" fillId="0" borderId="0" xfId="0" applyFont="1" applyAlignment="1">
      <alignment horizontal="center" vertical="center" shrinkToFit="1"/>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9" fillId="0" borderId="17" xfId="0" applyFont="1" applyBorder="1" applyAlignment="1" applyProtection="1">
      <alignment horizontal="center" vertical="center" shrinkToFit="1"/>
      <protection locked="0"/>
    </xf>
    <xf numFmtId="0" fontId="45" fillId="0" borderId="4" xfId="0" applyFont="1" applyBorder="1" applyAlignment="1">
      <alignment horizontal="center" vertical="center" shrinkToFit="1"/>
    </xf>
    <xf numFmtId="0" fontId="45" fillId="0" borderId="17" xfId="0" applyFont="1" applyBorder="1" applyAlignment="1">
      <alignment horizontal="center" vertical="center" shrinkToFit="1"/>
    </xf>
    <xf numFmtId="0" fontId="20" fillId="0" borderId="21" xfId="1" applyFill="1" applyBorder="1" applyAlignment="1" applyProtection="1">
      <alignment horizontal="left" vertical="center" shrinkToFit="1"/>
    </xf>
    <xf numFmtId="177" fontId="9" fillId="0" borderId="117" xfId="0" applyNumberFormat="1" applyFont="1" applyBorder="1" applyAlignment="1">
      <alignment horizontal="center" vertical="center" shrinkToFit="1"/>
    </xf>
    <xf numFmtId="177" fontId="9" fillId="0" borderId="118" xfId="0" applyNumberFormat="1" applyFont="1" applyBorder="1" applyAlignment="1">
      <alignment horizontal="center" vertical="center" shrinkToFit="1"/>
    </xf>
    <xf numFmtId="177" fontId="9" fillId="0" borderId="119" xfId="0" applyNumberFormat="1" applyFont="1" applyBorder="1" applyAlignment="1">
      <alignment horizontal="center" vertical="center" shrinkToFit="1"/>
    </xf>
    <xf numFmtId="177" fontId="14" fillId="6" borderId="120" xfId="0" applyNumberFormat="1" applyFont="1" applyFill="1" applyBorder="1" applyAlignment="1">
      <alignment horizontal="center" vertical="center" shrinkToFit="1"/>
    </xf>
    <xf numFmtId="177" fontId="14" fillId="6" borderId="121" xfId="0" applyNumberFormat="1" applyFont="1" applyFill="1" applyBorder="1" applyAlignment="1">
      <alignment horizontal="center" vertical="center" shrinkToFit="1"/>
    </xf>
    <xf numFmtId="177" fontId="14" fillId="6" borderId="122" xfId="0" applyNumberFormat="1" applyFont="1" applyFill="1" applyBorder="1" applyAlignment="1">
      <alignment horizontal="center" vertical="center" shrinkToFit="1"/>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149">
    <dxf>
      <font>
        <color rgb="FFFF0000"/>
      </font>
    </dxf>
    <dxf>
      <font>
        <color theme="0" tint="-4.9989318521683403E-2"/>
        <name val="ＭＳ Ｐゴシック"/>
        <scheme val="none"/>
      </font>
    </dxf>
    <dxf>
      <font>
        <color theme="0" tint="-4.9989318521683403E-2"/>
        <name val="ＭＳ Ｐゴシック"/>
        <scheme val="none"/>
      </font>
    </dxf>
    <dxf>
      <font>
        <color rgb="FFFF0000"/>
      </font>
    </dxf>
    <dxf>
      <font>
        <color theme="0"/>
      </font>
    </dxf>
    <dxf>
      <font>
        <color theme="0"/>
      </font>
    </dxf>
    <dxf>
      <font>
        <color rgb="FFFF0000"/>
      </font>
    </dxf>
    <dxf>
      <font>
        <color rgb="FFFF0000"/>
      </font>
    </dxf>
    <dxf>
      <font>
        <color theme="0" tint="-4.9989318521683403E-2"/>
        <name val="ＭＳ Ｐゴシック"/>
        <scheme val="none"/>
      </font>
    </dxf>
    <dxf>
      <font>
        <color rgb="FFFF0000"/>
      </font>
    </dxf>
    <dxf>
      <font>
        <color rgb="FFFF0000"/>
      </font>
    </dxf>
    <dxf>
      <font>
        <color rgb="FFFF0000"/>
      </font>
    </dxf>
    <dxf>
      <font>
        <color theme="0" tint="-4.9989318521683403E-2"/>
        <name val="ＭＳ Ｐゴシック"/>
        <scheme val="none"/>
      </font>
    </dxf>
    <dxf>
      <font>
        <color theme="0" tint="-4.9989318521683403E-2"/>
        <name val="ＭＳ Ｐゴシック"/>
        <scheme val="none"/>
      </font>
    </dxf>
    <dxf>
      <font>
        <color theme="0" tint="-4.9989318521683403E-2"/>
        <name val="ＭＳ Ｐゴシック"/>
        <scheme val="none"/>
      </font>
    </dxf>
    <dxf>
      <font>
        <color theme="0"/>
      </font>
    </dxf>
    <dxf>
      <font>
        <color rgb="FFFF0000"/>
      </font>
    </dxf>
    <dxf>
      <font>
        <color rgb="FFFF0000"/>
      </font>
    </dxf>
    <dxf>
      <font>
        <color theme="0" tint="-4.9989318521683403E-2"/>
        <name val="ＭＳ Ｐゴシック"/>
        <scheme val="none"/>
      </font>
    </dxf>
    <dxf>
      <font>
        <color theme="0" tint="-4.9989318521683403E-2"/>
        <name val="ＭＳ Ｐゴシック"/>
        <scheme val="none"/>
      </font>
    </dxf>
    <dxf>
      <font>
        <color theme="0"/>
      </font>
    </dxf>
    <dxf>
      <font>
        <color theme="0"/>
      </font>
    </dxf>
    <dxf>
      <font>
        <color theme="0"/>
      </font>
    </dxf>
    <dxf>
      <font>
        <color theme="0"/>
      </font>
    </dxf>
    <dxf>
      <font>
        <color theme="0" tint="-0.24994659260841701"/>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fgColor theme="0"/>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fgColor theme="0"/>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fgColor theme="0"/>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fgColor theme="0"/>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fgColor theme="0"/>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fgColor theme="0"/>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fgColor indexed="64"/>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fgColor theme="0"/>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fgColor theme="0"/>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patternType="solid">
          <fgColor theme="0"/>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hyperlink" Target="http://www.sakura.ad.jp/apply/?server" TargetMode="External"/><Relationship Id="rId2" Type="http://schemas.openxmlformats.org/officeDocument/2006/relationships/hyperlink" Target="http://support.sakura.ad.jp/resource/pdf/ds_doc/member_only/raid/SDS-Fujitsu_RX_RAID_Array.pdf" TargetMode="External"/><Relationship Id="rId1" Type="http://schemas.openxmlformats.org/officeDocument/2006/relationships/hyperlink" Target="http://www.sakura.ad.jp/apply/#dedicated-block" TargetMode="External"/></Relationships>
</file>

<file path=xl/drawings/_rels/drawing11.xml.rels><?xml version="1.0" encoding="UTF-8" standalone="yes"?>
<Relationships xmlns="http://schemas.openxmlformats.org/package/2006/relationships"><Relationship Id="rId3" Type="http://schemas.openxmlformats.org/officeDocument/2006/relationships/hyperlink" Target="http://www.sakura.ad.jp/apply/?server" TargetMode="External"/><Relationship Id="rId2" Type="http://schemas.openxmlformats.org/officeDocument/2006/relationships/hyperlink" Target="http://support.sakura.ad.jp/resource/pdf/ds_doc/member_only/raid/SDS-SMC_GPU_Xeon_RAID_Array.pdf" TargetMode="External"/><Relationship Id="rId1" Type="http://schemas.openxmlformats.org/officeDocument/2006/relationships/hyperlink" Target="http://www.sakura.ad.jp/apply/#dedicated-block"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3" Type="http://schemas.openxmlformats.org/officeDocument/2006/relationships/hyperlink" Target="https://www.sakura.ad.jp/agreement/%5ba%5dyakkan3_dedicated.pdf" TargetMode="External"/><Relationship Id="rId2" Type="http://schemas.openxmlformats.org/officeDocument/2006/relationships/hyperlink" Target="http://www.sakura.ad.jp/agreement/" TargetMode="External"/><Relationship Id="rId1" Type="http://schemas.openxmlformats.org/officeDocument/2006/relationships/hyperlink" Target="https://www.sakura.ad.jp/agreement/%5ba%5dyakkan0_kihon.pdf" TargetMode="External"/><Relationship Id="rId6" Type="http://schemas.openxmlformats.org/officeDocument/2006/relationships/hyperlink" Target="https://www.sakura.ad.jp/privacy/statement/" TargetMode="External"/><Relationship Id="rId5" Type="http://schemas.openxmlformats.org/officeDocument/2006/relationships/image" Target="../media/image7.png"/><Relationship Id="rId4" Type="http://schemas.openxmlformats.org/officeDocument/2006/relationships/hyperlink" Target="http://www.sakura.ad.jp/apply/"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http://support.sakura.ad.jp/resource/pdf/ds_doc/member_only/raid/SDS-Fujitsu_RX_RAID_Array.pdf" TargetMode="External"/><Relationship Id="rId1" Type="http://schemas.openxmlformats.org/officeDocument/2006/relationships/hyperlink" Target="http://www.sakura.ad.jp/apply/#dedicated-block" TargetMode="External"/></Relationships>
</file>

<file path=xl/drawings/_rels/drawing6.xml.rels><?xml version="1.0" encoding="UTF-8" standalone="yes"?>
<Relationships xmlns="http://schemas.openxmlformats.org/package/2006/relationships"><Relationship Id="rId2" Type="http://schemas.openxmlformats.org/officeDocument/2006/relationships/hyperlink" Target="http://www.sakura.ad.jp/apply/#dedicated-block" TargetMode="External"/><Relationship Id="rId1" Type="http://schemas.openxmlformats.org/officeDocument/2006/relationships/hyperlink" Target="http://support.sakura.ad.jp/resource/pdf/ds_doc/member_only/raid/SDS-NEC_Express5800_RAID_Array.pdf"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http://www.sakura.ad.jp/apply/?server" TargetMode="External"/><Relationship Id="rId2" Type="http://schemas.openxmlformats.org/officeDocument/2006/relationships/hyperlink" Target="http://support.sakura.ad.jp/resource/pdf/ds_doc/member_only/raid/SDS-Fujitsu_RX_RAID_Array.pdf" TargetMode="External"/><Relationship Id="rId1" Type="http://schemas.openxmlformats.org/officeDocument/2006/relationships/hyperlink" Target="http://www.sakura.ad.jp/apply/#dedicated-block"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http://www.sakura.ad.jp/apply/?server" TargetMode="External"/><Relationship Id="rId2" Type="http://schemas.openxmlformats.org/officeDocument/2006/relationships/hyperlink" Target="http://support.sakura.ad.jp/resource/pdf/ds_doc/member_only/raid/SDS-Fujitsu_RX_RAID_Array.pdf" TargetMode="External"/><Relationship Id="rId1" Type="http://schemas.openxmlformats.org/officeDocument/2006/relationships/hyperlink" Target="http://www.sakura.ad.jp/apply/#dedicated-block" TargetMode="External"/></Relationships>
</file>

<file path=xl/drawings/_rels/drawing9.xml.rels><?xml version="1.0" encoding="UTF-8" standalone="yes"?>
<Relationships xmlns="http://schemas.openxmlformats.org/package/2006/relationships"><Relationship Id="rId3" Type="http://schemas.openxmlformats.org/officeDocument/2006/relationships/hyperlink" Target="http://www.sakura.ad.jp/apply/#dedicated-block" TargetMode="External"/><Relationship Id="rId2" Type="http://schemas.openxmlformats.org/officeDocument/2006/relationships/hyperlink" Target="http://www.sakura.ad.jp/apply/?server" TargetMode="External"/><Relationship Id="rId1" Type="http://schemas.openxmlformats.org/officeDocument/2006/relationships/hyperlink" Target="http://support.sakura.ad.jp/resource/pdf/ds_doc/member_only/raid/SDS-NEC_Express5800_RAID_Array.pdf" TargetMode="External"/></Relationships>
</file>

<file path=xl/drawings/drawing1.xml><?xml version="1.0" encoding="utf-8"?>
<xdr:wsDr xmlns:xdr="http://schemas.openxmlformats.org/drawingml/2006/spreadsheetDrawing" xmlns:a="http://schemas.openxmlformats.org/drawingml/2006/main">
  <xdr:twoCellAnchor>
    <xdr:from>
      <xdr:col>0</xdr:col>
      <xdr:colOff>2956</xdr:colOff>
      <xdr:row>3</xdr:row>
      <xdr:rowOff>150102</xdr:rowOff>
    </xdr:from>
    <xdr:to>
      <xdr:col>58</xdr:col>
      <xdr:colOff>2956</xdr:colOff>
      <xdr:row>3</xdr:row>
      <xdr:rowOff>150102</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956" y="603361"/>
          <a:ext cx="10668000"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152400</xdr:colOff>
      <xdr:row>68</xdr:row>
      <xdr:rowOff>121920</xdr:rowOff>
    </xdr:from>
    <xdr:to>
      <xdr:col>34</xdr:col>
      <xdr:colOff>53340</xdr:colOff>
      <xdr:row>68</xdr:row>
      <xdr:rowOff>297180</xdr:rowOff>
    </xdr:to>
    <xdr:pic>
      <xdr:nvPicPr>
        <xdr:cNvPr id="210672" name="Picture 1084">
          <a:extLst>
            <a:ext uri="{FF2B5EF4-FFF2-40B4-BE49-F238E27FC236}">
              <a16:creationId xmlns:a16="http://schemas.microsoft.com/office/drawing/2014/main" id="{00000000-0008-0000-0000-0000F0360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3040" y="13792200"/>
          <a:ext cx="22098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144780</xdr:colOff>
      <xdr:row>1</xdr:row>
      <xdr:rowOff>45720</xdr:rowOff>
    </xdr:from>
    <xdr:to>
      <xdr:col>57</xdr:col>
      <xdr:colOff>99060</xdr:colOff>
      <xdr:row>3</xdr:row>
      <xdr:rowOff>106680</xdr:rowOff>
    </xdr:to>
    <xdr:pic>
      <xdr:nvPicPr>
        <xdr:cNvPr id="210673" name="図 9" descr="ロゴ_長方形_カラー.png">
          <a:extLst>
            <a:ext uri="{FF2B5EF4-FFF2-40B4-BE49-F238E27FC236}">
              <a16:creationId xmlns:a16="http://schemas.microsoft.com/office/drawing/2014/main" id="{00000000-0008-0000-0000-0000F13603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85760" y="198120"/>
          <a:ext cx="12344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10</xdr:col>
          <xdr:colOff>85725</xdr:colOff>
          <xdr:row>1</xdr:row>
          <xdr:rowOff>19050</xdr:rowOff>
        </xdr:to>
        <xdr:sp macro="" textlink="">
          <xdr:nvSpPr>
            <xdr:cNvPr id="177153" name="Group Box 1" hidden="1">
              <a:extLst>
                <a:ext uri="{63B3BB69-23CF-44E3-9099-C40C66FF867C}">
                  <a14:compatExt spid="_x0000_s177153"/>
                </a:ext>
                <a:ext uri="{FF2B5EF4-FFF2-40B4-BE49-F238E27FC236}">
                  <a16:creationId xmlns:a16="http://schemas.microsoft.com/office/drawing/2014/main" id="{00000000-0008-0000-0A00-000001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35</xdr:col>
          <xdr:colOff>57150</xdr:colOff>
          <xdr:row>1</xdr:row>
          <xdr:rowOff>19050</xdr:rowOff>
        </xdr:to>
        <xdr:sp macro="" textlink="">
          <xdr:nvSpPr>
            <xdr:cNvPr id="177154" name="Group Box 2" hidden="1">
              <a:extLst>
                <a:ext uri="{63B3BB69-23CF-44E3-9099-C40C66FF867C}">
                  <a14:compatExt spid="_x0000_s177154"/>
                </a:ext>
                <a:ext uri="{FF2B5EF4-FFF2-40B4-BE49-F238E27FC236}">
                  <a16:creationId xmlns:a16="http://schemas.microsoft.com/office/drawing/2014/main" id="{00000000-0008-0000-0A00-000002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10</xdr:col>
          <xdr:colOff>85725</xdr:colOff>
          <xdr:row>1</xdr:row>
          <xdr:rowOff>19050</xdr:rowOff>
        </xdr:to>
        <xdr:sp macro="" textlink="">
          <xdr:nvSpPr>
            <xdr:cNvPr id="177155" name="Group Box 3" hidden="1">
              <a:extLst>
                <a:ext uri="{63B3BB69-23CF-44E3-9099-C40C66FF867C}">
                  <a14:compatExt spid="_x0000_s177155"/>
                </a:ext>
                <a:ext uri="{FF2B5EF4-FFF2-40B4-BE49-F238E27FC236}">
                  <a16:creationId xmlns:a16="http://schemas.microsoft.com/office/drawing/2014/main" id="{00000000-0008-0000-0A00-000003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35</xdr:col>
          <xdr:colOff>57150</xdr:colOff>
          <xdr:row>1</xdr:row>
          <xdr:rowOff>19050</xdr:rowOff>
        </xdr:to>
        <xdr:sp macro="" textlink="">
          <xdr:nvSpPr>
            <xdr:cNvPr id="177156" name="Group Box 4" hidden="1">
              <a:extLst>
                <a:ext uri="{63B3BB69-23CF-44E3-9099-C40C66FF867C}">
                  <a14:compatExt spid="_x0000_s177156"/>
                </a:ext>
                <a:ext uri="{FF2B5EF4-FFF2-40B4-BE49-F238E27FC236}">
                  <a16:creationId xmlns:a16="http://schemas.microsoft.com/office/drawing/2014/main" id="{00000000-0008-0000-0A00-000004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12387</xdr:colOff>
      <xdr:row>39</xdr:row>
      <xdr:rowOff>773</xdr:rowOff>
    </xdr:from>
    <xdr:to>
      <xdr:col>18</xdr:col>
      <xdr:colOff>147995</xdr:colOff>
      <xdr:row>40</xdr:row>
      <xdr:rowOff>150494</xdr:rowOff>
    </xdr:to>
    <xdr:sp macro="" textlink="">
      <xdr:nvSpPr>
        <xdr:cNvPr id="6" name="加算記号 5">
          <a:extLst>
            <a:ext uri="{FF2B5EF4-FFF2-40B4-BE49-F238E27FC236}">
              <a16:creationId xmlns:a16="http://schemas.microsoft.com/office/drawing/2014/main" id="{00000000-0008-0000-0A00-000006000000}"/>
            </a:ext>
          </a:extLst>
        </xdr:cNvPr>
        <xdr:cNvSpPr/>
      </xdr:nvSpPr>
      <xdr:spPr>
        <a:xfrm>
          <a:off x="2732727" y="7415033"/>
          <a:ext cx="287771" cy="317361"/>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31039</xdr:colOff>
      <xdr:row>15</xdr:row>
      <xdr:rowOff>0</xdr:rowOff>
    </xdr:from>
    <xdr:to>
      <xdr:col>12</xdr:col>
      <xdr:colOff>32481</xdr:colOff>
      <xdr:row>16</xdr:row>
      <xdr:rowOff>0</xdr:rowOff>
    </xdr:to>
    <xdr:sp macro="" textlink="">
      <xdr:nvSpPr>
        <xdr:cNvPr id="11" name="正方形/長方形 10">
          <a:hlinkClick xmlns:r="http://schemas.openxmlformats.org/officeDocument/2006/relationships" r:id="rId1"/>
          <a:extLst>
            <a:ext uri="{FF2B5EF4-FFF2-40B4-BE49-F238E27FC236}">
              <a16:creationId xmlns:a16="http://schemas.microsoft.com/office/drawing/2014/main" id="{00000000-0008-0000-0A00-00000B000000}"/>
            </a:ext>
          </a:extLst>
        </xdr:cNvPr>
        <xdr:cNvSpPr/>
      </xdr:nvSpPr>
      <xdr:spPr>
        <a:xfrm>
          <a:off x="575869" y="3009900"/>
          <a:ext cx="1630217" cy="1619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1904</xdr:colOff>
      <xdr:row>18</xdr:row>
      <xdr:rowOff>34289</xdr:rowOff>
    </xdr:from>
    <xdr:to>
      <xdr:col>17</xdr:col>
      <xdr:colOff>152412</xdr:colOff>
      <xdr:row>19</xdr:row>
      <xdr:rowOff>0</xdr:rowOff>
    </xdr:to>
    <xdr:sp macro="" textlink="">
      <xdr:nvSpPr>
        <xdr:cNvPr id="31" name="正方形/長方形 30">
          <a:hlinkClick xmlns:r="http://schemas.openxmlformats.org/officeDocument/2006/relationships" r:id="rId2"/>
          <a:extLst>
            <a:ext uri="{FF2B5EF4-FFF2-40B4-BE49-F238E27FC236}">
              <a16:creationId xmlns:a16="http://schemas.microsoft.com/office/drawing/2014/main" id="{00000000-0008-0000-0A00-00001F000000}"/>
            </a:ext>
          </a:extLst>
        </xdr:cNvPr>
        <xdr:cNvSpPr/>
      </xdr:nvSpPr>
      <xdr:spPr>
        <a:xfrm>
          <a:off x="542924" y="3529964"/>
          <a:ext cx="2705101" cy="12763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106680</xdr:colOff>
      <xdr:row>6</xdr:row>
      <xdr:rowOff>9525</xdr:rowOff>
    </xdr:from>
    <xdr:to>
      <xdr:col>26</xdr:col>
      <xdr:colOff>7766</xdr:colOff>
      <xdr:row>7</xdr:row>
      <xdr:rowOff>0</xdr:rowOff>
    </xdr:to>
    <xdr:sp macro="" textlink="">
      <xdr:nvSpPr>
        <xdr:cNvPr id="36" name="テキスト ボックス 35">
          <a:hlinkClick xmlns:r="http://schemas.openxmlformats.org/officeDocument/2006/relationships" r:id="rId1"/>
          <a:extLst>
            <a:ext uri="{FF2B5EF4-FFF2-40B4-BE49-F238E27FC236}">
              <a16:creationId xmlns:a16="http://schemas.microsoft.com/office/drawing/2014/main" id="{00000000-0008-0000-0A00-000024000000}"/>
            </a:ext>
          </a:extLst>
        </xdr:cNvPr>
        <xdr:cNvSpPr txBox="1"/>
      </xdr:nvSpPr>
      <xdr:spPr>
        <a:xfrm>
          <a:off x="3038475" y="1152525"/>
          <a:ext cx="1674464"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15</xdr:col>
      <xdr:colOff>47625</xdr:colOff>
      <xdr:row>46</xdr:row>
      <xdr:rowOff>0</xdr:rowOff>
    </xdr:from>
    <xdr:to>
      <xdr:col>24</xdr:col>
      <xdr:colOff>76271</xdr:colOff>
      <xdr:row>46</xdr:row>
      <xdr:rowOff>0</xdr:rowOff>
    </xdr:to>
    <xdr:sp macro="" textlink="">
      <xdr:nvSpPr>
        <xdr:cNvPr id="57" name="テキスト ボックス 56">
          <a:hlinkClick xmlns:r="http://schemas.openxmlformats.org/officeDocument/2006/relationships" r:id="rId3"/>
          <a:extLst>
            <a:ext uri="{FF2B5EF4-FFF2-40B4-BE49-F238E27FC236}">
              <a16:creationId xmlns:a16="http://schemas.microsoft.com/office/drawing/2014/main" id="{00000000-0008-0000-0A00-000039000000}"/>
            </a:ext>
          </a:extLst>
        </xdr:cNvPr>
        <xdr:cNvSpPr txBox="1"/>
      </xdr:nvSpPr>
      <xdr:spPr>
        <a:xfrm>
          <a:off x="2447925" y="14495145"/>
          <a:ext cx="1482083" cy="165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10</xdr:col>
          <xdr:colOff>85725</xdr:colOff>
          <xdr:row>1</xdr:row>
          <xdr:rowOff>19050</xdr:rowOff>
        </xdr:to>
        <xdr:sp macro="" textlink="">
          <xdr:nvSpPr>
            <xdr:cNvPr id="207873" name="Group Box 1" hidden="1">
              <a:extLst>
                <a:ext uri="{63B3BB69-23CF-44E3-9099-C40C66FF867C}">
                  <a14:compatExt spid="_x0000_s207873"/>
                </a:ext>
                <a:ext uri="{FF2B5EF4-FFF2-40B4-BE49-F238E27FC236}">
                  <a16:creationId xmlns:a16="http://schemas.microsoft.com/office/drawing/2014/main" id="{00000000-0008-0000-0B00-0000012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35</xdr:col>
          <xdr:colOff>57150</xdr:colOff>
          <xdr:row>1</xdr:row>
          <xdr:rowOff>19050</xdr:rowOff>
        </xdr:to>
        <xdr:sp macro="" textlink="">
          <xdr:nvSpPr>
            <xdr:cNvPr id="207874" name="Group Box 2" hidden="1">
              <a:extLst>
                <a:ext uri="{63B3BB69-23CF-44E3-9099-C40C66FF867C}">
                  <a14:compatExt spid="_x0000_s207874"/>
                </a:ext>
                <a:ext uri="{FF2B5EF4-FFF2-40B4-BE49-F238E27FC236}">
                  <a16:creationId xmlns:a16="http://schemas.microsoft.com/office/drawing/2014/main" id="{00000000-0008-0000-0B00-0000022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10</xdr:col>
          <xdr:colOff>85725</xdr:colOff>
          <xdr:row>1</xdr:row>
          <xdr:rowOff>19050</xdr:rowOff>
        </xdr:to>
        <xdr:sp macro="" textlink="">
          <xdr:nvSpPr>
            <xdr:cNvPr id="207875" name="Group Box 3" hidden="1">
              <a:extLst>
                <a:ext uri="{63B3BB69-23CF-44E3-9099-C40C66FF867C}">
                  <a14:compatExt spid="_x0000_s207875"/>
                </a:ext>
                <a:ext uri="{FF2B5EF4-FFF2-40B4-BE49-F238E27FC236}">
                  <a16:creationId xmlns:a16="http://schemas.microsoft.com/office/drawing/2014/main" id="{00000000-0008-0000-0B00-0000032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35</xdr:col>
          <xdr:colOff>57150</xdr:colOff>
          <xdr:row>1</xdr:row>
          <xdr:rowOff>19050</xdr:rowOff>
        </xdr:to>
        <xdr:sp macro="" textlink="">
          <xdr:nvSpPr>
            <xdr:cNvPr id="207876" name="Group Box 4" hidden="1">
              <a:extLst>
                <a:ext uri="{63B3BB69-23CF-44E3-9099-C40C66FF867C}">
                  <a14:compatExt spid="_x0000_s207876"/>
                </a:ext>
                <a:ext uri="{FF2B5EF4-FFF2-40B4-BE49-F238E27FC236}">
                  <a16:creationId xmlns:a16="http://schemas.microsoft.com/office/drawing/2014/main" id="{00000000-0008-0000-0B00-0000042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3</xdr:col>
      <xdr:colOff>8179</xdr:colOff>
      <xdr:row>15</xdr:row>
      <xdr:rowOff>0</xdr:rowOff>
    </xdr:from>
    <xdr:to>
      <xdr:col>12</xdr:col>
      <xdr:colOff>9621</xdr:colOff>
      <xdr:row>15</xdr:row>
      <xdr:rowOff>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a:off x="566344" y="3009900"/>
          <a:ext cx="1630217" cy="1619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xdr:col>
      <xdr:colOff>0</xdr:colOff>
      <xdr:row>20</xdr:row>
      <xdr:rowOff>7620</xdr:rowOff>
    </xdr:from>
    <xdr:to>
      <xdr:col>16</xdr:col>
      <xdr:colOff>106760</xdr:colOff>
      <xdr:row>20</xdr:row>
      <xdr:rowOff>133604</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00000000-0008-0000-0B00-000009000000}"/>
            </a:ext>
          </a:extLst>
        </xdr:cNvPr>
        <xdr:cNvSpPr/>
      </xdr:nvSpPr>
      <xdr:spPr>
        <a:xfrm>
          <a:off x="542925" y="3510915"/>
          <a:ext cx="2495550" cy="11811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47625</xdr:colOff>
      <xdr:row>6</xdr:row>
      <xdr:rowOff>0</xdr:rowOff>
    </xdr:from>
    <xdr:to>
      <xdr:col>24</xdr:col>
      <xdr:colOff>76271</xdr:colOff>
      <xdr:row>6</xdr:row>
      <xdr:rowOff>0</xdr:rowOff>
    </xdr:to>
    <xdr:sp macro="" textlink="">
      <xdr:nvSpPr>
        <xdr:cNvPr id="10" name="テキスト ボックス 9">
          <a:hlinkClick xmlns:r="http://schemas.openxmlformats.org/officeDocument/2006/relationships" r:id="rId3"/>
          <a:extLst>
            <a:ext uri="{FF2B5EF4-FFF2-40B4-BE49-F238E27FC236}">
              <a16:creationId xmlns:a16="http://schemas.microsoft.com/office/drawing/2014/main" id="{00000000-0008-0000-0B00-00000A000000}"/>
            </a:ext>
          </a:extLst>
        </xdr:cNvPr>
        <xdr:cNvSpPr txBox="1"/>
      </xdr:nvSpPr>
      <xdr:spPr>
        <a:xfrm>
          <a:off x="2762250" y="1152525"/>
          <a:ext cx="1674464"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32</xdr:col>
      <xdr:colOff>2861</xdr:colOff>
      <xdr:row>40</xdr:row>
      <xdr:rowOff>9737</xdr:rowOff>
    </xdr:from>
    <xdr:to>
      <xdr:col>33</xdr:col>
      <xdr:colOff>146639</xdr:colOff>
      <xdr:row>42</xdr:row>
      <xdr:rowOff>0</xdr:rowOff>
    </xdr:to>
    <xdr:sp macro="" textlink="">
      <xdr:nvSpPr>
        <xdr:cNvPr id="11" name="加算記号 10">
          <a:extLst>
            <a:ext uri="{FF2B5EF4-FFF2-40B4-BE49-F238E27FC236}">
              <a16:creationId xmlns:a16="http://schemas.microsoft.com/office/drawing/2014/main" id="{00000000-0008-0000-0B00-00000B000000}"/>
            </a:ext>
          </a:extLst>
        </xdr:cNvPr>
        <xdr:cNvSpPr/>
      </xdr:nvSpPr>
      <xdr:spPr>
        <a:xfrm>
          <a:off x="5794061" y="6172412"/>
          <a:ext cx="335892" cy="335196"/>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30</xdr:col>
      <xdr:colOff>152401</xdr:colOff>
      <xdr:row>40</xdr:row>
      <xdr:rowOff>24765</xdr:rowOff>
    </xdr:from>
    <xdr:to>
      <xdr:col>31</xdr:col>
      <xdr:colOff>107809</xdr:colOff>
      <xdr:row>42</xdr:row>
      <xdr:rowOff>0</xdr:rowOff>
    </xdr:to>
    <xdr:sp macro="" textlink="">
      <xdr:nvSpPr>
        <xdr:cNvPr id="12" name="右大かっこ 11">
          <a:extLst>
            <a:ext uri="{FF2B5EF4-FFF2-40B4-BE49-F238E27FC236}">
              <a16:creationId xmlns:a16="http://schemas.microsoft.com/office/drawing/2014/main" id="{00000000-0008-0000-0B00-00000C000000}"/>
            </a:ext>
          </a:extLst>
        </xdr:cNvPr>
        <xdr:cNvSpPr/>
      </xdr:nvSpPr>
      <xdr:spPr>
        <a:xfrm>
          <a:off x="5600701" y="6187440"/>
          <a:ext cx="142874" cy="318135"/>
        </a:xfrm>
        <a:prstGeom prst="rightBracket">
          <a:avLst>
            <a:gd name="adj" fmla="val 108333"/>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39</xdr:col>
      <xdr:colOff>110490</xdr:colOff>
      <xdr:row>40</xdr:row>
      <xdr:rowOff>46055</xdr:rowOff>
    </xdr:from>
    <xdr:to>
      <xdr:col>41</xdr:col>
      <xdr:colOff>77377</xdr:colOff>
      <xdr:row>41</xdr:row>
      <xdr:rowOff>101269</xdr:rowOff>
    </xdr:to>
    <xdr:sp macro="" textlink="">
      <xdr:nvSpPr>
        <xdr:cNvPr id="15" name="右矢印 14">
          <a:extLst>
            <a:ext uri="{FF2B5EF4-FFF2-40B4-BE49-F238E27FC236}">
              <a16:creationId xmlns:a16="http://schemas.microsoft.com/office/drawing/2014/main" id="{00000000-0008-0000-0B00-00000F000000}"/>
            </a:ext>
          </a:extLst>
        </xdr:cNvPr>
        <xdr:cNvSpPr/>
      </xdr:nvSpPr>
      <xdr:spPr>
        <a:xfrm>
          <a:off x="7179945" y="15903275"/>
          <a:ext cx="319144" cy="21897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9</xdr:col>
          <xdr:colOff>30480</xdr:colOff>
          <xdr:row>55</xdr:row>
          <xdr:rowOff>0</xdr:rowOff>
        </xdr:from>
        <xdr:to>
          <xdr:col>12</xdr:col>
          <xdr:colOff>45720</xdr:colOff>
          <xdr:row>59</xdr:row>
          <xdr:rowOff>0</xdr:rowOff>
        </xdr:to>
        <xdr:grpSp>
          <xdr:nvGrpSpPr>
            <xdr:cNvPr id="235840" name="グループ化 6">
              <a:extLst>
                <a:ext uri="{FF2B5EF4-FFF2-40B4-BE49-F238E27FC236}">
                  <a16:creationId xmlns:a16="http://schemas.microsoft.com/office/drawing/2014/main" id="{00000000-0008-0000-0B00-000040990300}"/>
                </a:ext>
              </a:extLst>
            </xdr:cNvPr>
            <xdr:cNvGrpSpPr>
              <a:grpSpLocks/>
            </xdr:cNvGrpSpPr>
          </xdr:nvGrpSpPr>
          <xdr:grpSpPr bwMode="auto">
            <a:xfrm>
              <a:off x="1644127" y="8281147"/>
              <a:ext cx="553122" cy="851647"/>
              <a:chOff x="1629174" y="35076359"/>
              <a:chExt cx="557422" cy="993914"/>
            </a:xfrm>
          </xdr:grpSpPr>
          <xdr:sp macro="" textlink="">
            <xdr:nvSpPr>
              <xdr:cNvPr id="208110" name="Option Button 238" hidden="1">
                <a:extLst>
                  <a:ext uri="{63B3BB69-23CF-44E3-9099-C40C66FF867C}">
                    <a14:compatExt spid="_x0000_s208110"/>
                  </a:ext>
                  <a:ext uri="{FF2B5EF4-FFF2-40B4-BE49-F238E27FC236}">
                    <a16:creationId xmlns:a16="http://schemas.microsoft.com/office/drawing/2014/main" id="{00000000-0008-0000-0B00-0000EE2C0300}"/>
                  </a:ext>
                </a:extLst>
              </xdr:cNvPr>
              <xdr:cNvSpPr/>
            </xdr:nvSpPr>
            <xdr:spPr bwMode="auto">
              <a:xfrm>
                <a:off x="1801881" y="35159916"/>
                <a:ext cx="308191" cy="310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111" name="Option Button 239" hidden="1">
                <a:extLst>
                  <a:ext uri="{63B3BB69-23CF-44E3-9099-C40C66FF867C}">
                    <a14:compatExt spid="_x0000_s208111"/>
                  </a:ext>
                  <a:ext uri="{FF2B5EF4-FFF2-40B4-BE49-F238E27FC236}">
                    <a16:creationId xmlns:a16="http://schemas.microsoft.com/office/drawing/2014/main" id="{00000000-0008-0000-0B00-0000EF2C0300}"/>
                  </a:ext>
                </a:extLst>
              </xdr:cNvPr>
              <xdr:cNvSpPr/>
            </xdr:nvSpPr>
            <xdr:spPr bwMode="auto">
              <a:xfrm>
                <a:off x="1811179" y="35673230"/>
                <a:ext cx="308191" cy="310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112" name="Group Box 240" hidden="1">
                <a:extLst>
                  <a:ext uri="{63B3BB69-23CF-44E3-9099-C40C66FF867C}">
                    <a14:compatExt spid="_x0000_s208112"/>
                  </a:ext>
                  <a:ext uri="{FF2B5EF4-FFF2-40B4-BE49-F238E27FC236}">
                    <a16:creationId xmlns:a16="http://schemas.microsoft.com/office/drawing/2014/main" id="{00000000-0008-0000-0B00-0000F02C0300}"/>
                  </a:ext>
                </a:extLst>
              </xdr:cNvPr>
              <xdr:cNvSpPr/>
            </xdr:nvSpPr>
            <xdr:spPr bwMode="auto">
              <a:xfrm>
                <a:off x="1629174" y="35076359"/>
                <a:ext cx="557422" cy="9939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129540</xdr:colOff>
      <xdr:row>34</xdr:row>
      <xdr:rowOff>91440</xdr:rowOff>
    </xdr:from>
    <xdr:to>
      <xdr:col>34</xdr:col>
      <xdr:colOff>106680</xdr:colOff>
      <xdr:row>77</xdr:row>
      <xdr:rowOff>15240</xdr:rowOff>
    </xdr:to>
    <xdr:pic>
      <xdr:nvPicPr>
        <xdr:cNvPr id="238088" name="図 23">
          <a:extLst>
            <a:ext uri="{FF2B5EF4-FFF2-40B4-BE49-F238E27FC236}">
              <a16:creationId xmlns:a16="http://schemas.microsoft.com/office/drawing/2014/main" id="{00000000-0008-0000-0100-000008A20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 y="5867400"/>
          <a:ext cx="5257800" cy="7132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137160</xdr:colOff>
      <xdr:row>4</xdr:row>
      <xdr:rowOff>15240</xdr:rowOff>
    </xdr:from>
    <xdr:to>
      <xdr:col>34</xdr:col>
      <xdr:colOff>91440</xdr:colOff>
      <xdr:row>32</xdr:row>
      <xdr:rowOff>45720</xdr:rowOff>
    </xdr:to>
    <xdr:pic>
      <xdr:nvPicPr>
        <xdr:cNvPr id="238089" name="図 21">
          <a:extLst>
            <a:ext uri="{FF2B5EF4-FFF2-40B4-BE49-F238E27FC236}">
              <a16:creationId xmlns:a16="http://schemas.microsoft.com/office/drawing/2014/main" id="{00000000-0008-0000-0100-000009A203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7180" y="762000"/>
          <a:ext cx="5234940" cy="472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xdr:colOff>
      <xdr:row>34</xdr:row>
      <xdr:rowOff>45657</xdr:rowOff>
    </xdr:from>
    <xdr:to>
      <xdr:col>34</xdr:col>
      <xdr:colOff>76262</xdr:colOff>
      <xdr:row>77</xdr:row>
      <xdr:rowOff>110509</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314325" y="5949252"/>
          <a:ext cx="5943600" cy="7423847"/>
        </a:xfrm>
        <a:prstGeom prst="rect">
          <a:avLst/>
        </a:prstGeom>
        <a:noFill/>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48409</xdr:colOff>
      <xdr:row>3</xdr:row>
      <xdr:rowOff>119342</xdr:rowOff>
    </xdr:from>
    <xdr:to>
      <xdr:col>35</xdr:col>
      <xdr:colOff>47103</xdr:colOff>
      <xdr:row>21</xdr:row>
      <xdr:rowOff>85725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237004" y="700367"/>
          <a:ext cx="6159452" cy="3052483"/>
        </a:xfrm>
        <a:prstGeom prst="roundRect">
          <a:avLst>
            <a:gd name="adj" fmla="val 3960"/>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37</xdr:col>
      <xdr:colOff>44436</xdr:colOff>
      <xdr:row>3</xdr:row>
      <xdr:rowOff>40292</xdr:rowOff>
    </xdr:from>
    <xdr:to>
      <xdr:col>57</xdr:col>
      <xdr:colOff>8353</xdr:colOff>
      <xdr:row>5</xdr:row>
      <xdr:rowOff>85726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730986" y="621317"/>
          <a:ext cx="3608165" cy="38833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太枠内にご契約者情報をご記入の上、</a:t>
          </a:r>
          <a:r>
            <a:rPr kumimoji="1" lang="en-US" altLang="ja-JP" sz="1000"/>
            <a:t>2</a:t>
          </a:r>
          <a:r>
            <a:rPr kumimoji="1" lang="ja-JP" altLang="en-US" sz="1000"/>
            <a:t>ヶ所押印ください。</a:t>
          </a:r>
        </a:p>
      </xdr:txBody>
    </xdr:sp>
    <xdr:clientData/>
  </xdr:twoCellAnchor>
  <xdr:twoCellAnchor>
    <xdr:from>
      <xdr:col>37</xdr:col>
      <xdr:colOff>49698</xdr:colOff>
      <xdr:row>21</xdr:row>
      <xdr:rowOff>36882</xdr:rowOff>
    </xdr:from>
    <xdr:to>
      <xdr:col>57</xdr:col>
      <xdr:colOff>8406</xdr:colOff>
      <xdr:row>28</xdr:row>
      <xdr:rowOff>87646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753393" y="3704007"/>
          <a:ext cx="3585802" cy="125851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アップグレードを希望される内容に応じ、現在ご利用中のサービスをプルダウンメニューより選択してください。なお、「①対象サーバサービスコード」「②</a:t>
          </a:r>
          <a:r>
            <a:rPr kumimoji="1" lang="en-US" altLang="ja-JP" sz="900"/>
            <a:t>IP</a:t>
          </a:r>
          <a:r>
            <a:rPr kumimoji="1" lang="ja-JP" altLang="en-US" sz="900"/>
            <a:t>アドレス」「③サーバシリーズ」「④サーバモデル」は入力必須項目となりますので、ご注意ください。</a:t>
          </a:r>
          <a:endParaRPr kumimoji="1" lang="en-US" altLang="ja-JP" sz="900"/>
        </a:p>
        <a:p>
          <a:endParaRPr kumimoji="1" lang="en-US" altLang="ja-JP" sz="900"/>
        </a:p>
        <a:p>
          <a:pPr>
            <a:lnSpc>
              <a:spcPts val="1100"/>
            </a:lnSpc>
          </a:pPr>
          <a:r>
            <a:rPr kumimoji="1" lang="en-US" altLang="ja-JP" sz="900" b="1"/>
            <a:t>【</a:t>
          </a:r>
          <a:r>
            <a:rPr kumimoji="1" lang="ja-JP" altLang="en-US" sz="900" b="1"/>
            <a:t>内蔵ストレージ増設をご希望の場合</a:t>
          </a:r>
          <a:r>
            <a:rPr kumimoji="1" lang="en-US" altLang="ja-JP" sz="900" b="1"/>
            <a:t>】</a:t>
          </a:r>
        </a:p>
        <a:p>
          <a:pPr>
            <a:lnSpc>
              <a:spcPts val="1000"/>
            </a:lnSpc>
          </a:pPr>
          <a:r>
            <a:rPr kumimoji="1" lang="ja-JP" altLang="en-US" sz="900"/>
            <a:t>⇒「⑤内蔵ストレージ」欄で、ご利用中の内蔵ストレージを選択してください。</a:t>
          </a:r>
        </a:p>
      </xdr:txBody>
    </xdr:sp>
    <xdr:clientData/>
  </xdr:twoCellAnchor>
  <xdr:twoCellAnchor>
    <xdr:from>
      <xdr:col>35</xdr:col>
      <xdr:colOff>47091</xdr:colOff>
      <xdr:row>4</xdr:row>
      <xdr:rowOff>72534</xdr:rowOff>
    </xdr:from>
    <xdr:to>
      <xdr:col>37</xdr:col>
      <xdr:colOff>44569</xdr:colOff>
      <xdr:row>12</xdr:row>
      <xdr:rowOff>87330</xdr:rowOff>
    </xdr:to>
    <xdr:cxnSp macro="">
      <xdr:nvCxnSpPr>
        <xdr:cNvPr id="9" name="直線コネクタ 8">
          <a:extLst>
            <a:ext uri="{FF2B5EF4-FFF2-40B4-BE49-F238E27FC236}">
              <a16:creationId xmlns:a16="http://schemas.microsoft.com/office/drawing/2014/main" id="{00000000-0008-0000-0100-000009000000}"/>
            </a:ext>
          </a:extLst>
        </xdr:cNvPr>
        <xdr:cNvCxnSpPr>
          <a:stCxn id="6" idx="1"/>
          <a:endCxn id="4" idx="3"/>
        </xdr:cNvCxnSpPr>
      </xdr:nvCxnSpPr>
      <xdr:spPr>
        <a:xfrm flipH="1">
          <a:off x="6396456" y="815484"/>
          <a:ext cx="334530" cy="14111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47091</xdr:colOff>
      <xdr:row>24</xdr:row>
      <xdr:rowOff>151791</xdr:rowOff>
    </xdr:from>
    <xdr:to>
      <xdr:col>37</xdr:col>
      <xdr:colOff>49954</xdr:colOff>
      <xdr:row>27</xdr:row>
      <xdr:rowOff>84969</xdr:rowOff>
    </xdr:to>
    <xdr:cxnSp macro="">
      <xdr:nvCxnSpPr>
        <xdr:cNvPr id="10" name="直線コネクタ 9">
          <a:extLst>
            <a:ext uri="{FF2B5EF4-FFF2-40B4-BE49-F238E27FC236}">
              <a16:creationId xmlns:a16="http://schemas.microsoft.com/office/drawing/2014/main" id="{00000000-0008-0000-0100-00000A000000}"/>
            </a:ext>
          </a:extLst>
        </xdr:cNvPr>
        <xdr:cNvCxnSpPr>
          <a:stCxn id="7" idx="1"/>
          <a:endCxn id="11" idx="3"/>
        </xdr:cNvCxnSpPr>
      </xdr:nvCxnSpPr>
      <xdr:spPr>
        <a:xfrm flipH="1">
          <a:off x="6396456" y="4333266"/>
          <a:ext cx="356937" cy="44752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48409</xdr:colOff>
      <xdr:row>22</xdr:row>
      <xdr:rowOff>2297</xdr:rowOff>
    </xdr:from>
    <xdr:to>
      <xdr:col>35</xdr:col>
      <xdr:colOff>47103</xdr:colOff>
      <xdr:row>33</xdr:row>
      <xdr:rowOff>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237004" y="3837062"/>
          <a:ext cx="6159452" cy="1887463"/>
        </a:xfrm>
        <a:prstGeom prst="roundRect">
          <a:avLst>
            <a:gd name="adj" fmla="val 3960"/>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147039</xdr:colOff>
      <xdr:row>61</xdr:row>
      <xdr:rowOff>13373</xdr:rowOff>
    </xdr:from>
    <xdr:to>
      <xdr:col>24</xdr:col>
      <xdr:colOff>44953</xdr:colOff>
      <xdr:row>68</xdr:row>
      <xdr:rowOff>156323</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3770349" y="10546118"/>
          <a:ext cx="631882" cy="1335446"/>
        </a:xfrm>
        <a:prstGeom prst="roundRect">
          <a:avLst>
            <a:gd name="adj" fmla="val 8491"/>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24</xdr:col>
      <xdr:colOff>51211</xdr:colOff>
      <xdr:row>61</xdr:row>
      <xdr:rowOff>124312</xdr:rowOff>
    </xdr:from>
    <xdr:to>
      <xdr:col>36</xdr:col>
      <xdr:colOff>141646</xdr:colOff>
      <xdr:row>65</xdr:row>
      <xdr:rowOff>3032</xdr:rowOff>
    </xdr:to>
    <xdr:cxnSp macro="">
      <xdr:nvCxnSpPr>
        <xdr:cNvPr id="17" name="直線コネクタ 16">
          <a:extLst>
            <a:ext uri="{FF2B5EF4-FFF2-40B4-BE49-F238E27FC236}">
              <a16:creationId xmlns:a16="http://schemas.microsoft.com/office/drawing/2014/main" id="{00000000-0008-0000-0100-000011000000}"/>
            </a:ext>
          </a:extLst>
        </xdr:cNvPr>
        <xdr:cNvCxnSpPr>
          <a:stCxn id="18" idx="1"/>
          <a:endCxn id="16" idx="3"/>
        </xdr:cNvCxnSpPr>
      </xdr:nvCxnSpPr>
      <xdr:spPr>
        <a:xfrm flipH="1">
          <a:off x="4402231" y="10657057"/>
          <a:ext cx="2265437" cy="55678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141138</xdr:colOff>
      <xdr:row>59</xdr:row>
      <xdr:rowOff>8996</xdr:rowOff>
    </xdr:from>
    <xdr:to>
      <xdr:col>56</xdr:col>
      <xdr:colOff>107456</xdr:colOff>
      <xdr:row>64</xdr:row>
      <xdr:rowOff>83418</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667668" y="10191221"/>
          <a:ext cx="3585802" cy="93167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フレックスシリーズをご利用いただいており、内蔵ストレージの増設を希望される場合は、プルダウンメニューより増設する台数を選択してください。なお、内蔵ストレージは合計</a:t>
          </a:r>
          <a:r>
            <a:rPr kumimoji="1" lang="en-US" altLang="ja-JP" sz="900"/>
            <a:t>12</a:t>
          </a:r>
          <a:r>
            <a:rPr kumimoji="1" lang="ja-JP" altLang="en-US" sz="900"/>
            <a:t>台まで増設可能です。</a:t>
          </a:r>
        </a:p>
      </xdr:txBody>
    </xdr:sp>
    <xdr:clientData/>
  </xdr:twoCellAnchor>
  <xdr:twoCellAnchor>
    <xdr:from>
      <xdr:col>2</xdr:col>
      <xdr:colOff>147262</xdr:colOff>
      <xdr:row>73</xdr:row>
      <xdr:rowOff>29846</xdr:rowOff>
    </xdr:from>
    <xdr:to>
      <xdr:col>22</xdr:col>
      <xdr:colOff>82007</xdr:colOff>
      <xdr:row>75</xdr:row>
      <xdr:rowOff>123270</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520642" y="12612371"/>
          <a:ext cx="3556058" cy="451366"/>
        </a:xfrm>
        <a:prstGeom prst="roundRect">
          <a:avLst>
            <a:gd name="adj" fmla="val 8491"/>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37</xdr:col>
      <xdr:colOff>169</xdr:colOff>
      <xdr:row>67</xdr:row>
      <xdr:rowOff>151870</xdr:rowOff>
    </xdr:from>
    <xdr:to>
      <xdr:col>56</xdr:col>
      <xdr:colOff>109389</xdr:colOff>
      <xdr:row>74</xdr:row>
      <xdr:rowOff>122330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696244" y="11705695"/>
          <a:ext cx="3585802" cy="117818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フレックスシリーズをご利用いただいており、内蔵ストレージオプションを希望される場合は、「内蔵ストレージオプションを申し込む」にチェックを入れ、プルダウンメニューよりオプションを選択してください。</a:t>
          </a:r>
          <a:endParaRPr kumimoji="1" lang="en-US" altLang="ja-JP" sz="900"/>
        </a:p>
        <a:p>
          <a:pPr>
            <a:lnSpc>
              <a:spcPts val="1000"/>
            </a:lnSpc>
          </a:pPr>
          <a:r>
            <a:rPr kumimoji="1" lang="ja-JP" altLang="en-US" sz="900"/>
            <a:t>なお、内蔵ストレージオプションの上限は</a:t>
          </a:r>
          <a:r>
            <a:rPr kumimoji="1" lang="en-US" altLang="ja-JP" sz="900"/>
            <a:t>1</a:t>
          </a:r>
          <a:r>
            <a:rPr kumimoji="1" lang="ja-JP" altLang="en-US" sz="900"/>
            <a:t>サーバにつき</a:t>
          </a:r>
          <a:r>
            <a:rPr kumimoji="1" lang="en-US" altLang="ja-JP" sz="900"/>
            <a:t>1</a:t>
          </a:r>
          <a:r>
            <a:rPr kumimoji="1" lang="ja-JP" altLang="en-US" sz="900"/>
            <a:t>台までとなるため、既にご利用中の場合はお申し込みいただけませんので、ご注意ください。</a:t>
          </a:r>
        </a:p>
      </xdr:txBody>
    </xdr:sp>
    <xdr:clientData/>
  </xdr:twoCellAnchor>
  <xdr:twoCellAnchor>
    <xdr:from>
      <xdr:col>22</xdr:col>
      <xdr:colOff>81915</xdr:colOff>
      <xdr:row>71</xdr:row>
      <xdr:rowOff>47543</xdr:rowOff>
    </xdr:from>
    <xdr:to>
      <xdr:col>37</xdr:col>
      <xdr:colOff>141</xdr:colOff>
      <xdr:row>74</xdr:row>
      <xdr:rowOff>84167</xdr:rowOff>
    </xdr:to>
    <xdr:cxnSp macro="">
      <xdr:nvCxnSpPr>
        <xdr:cNvPr id="21" name="直線コネクタ 20">
          <a:extLst>
            <a:ext uri="{FF2B5EF4-FFF2-40B4-BE49-F238E27FC236}">
              <a16:creationId xmlns:a16="http://schemas.microsoft.com/office/drawing/2014/main" id="{00000000-0008-0000-0100-000015000000}"/>
            </a:ext>
          </a:extLst>
        </xdr:cNvPr>
        <xdr:cNvCxnSpPr>
          <a:stCxn id="20" idx="1"/>
          <a:endCxn id="19" idx="3"/>
        </xdr:cNvCxnSpPr>
      </xdr:nvCxnSpPr>
      <xdr:spPr>
        <a:xfrm flipH="1">
          <a:off x="4076700" y="12294788"/>
          <a:ext cx="2619544" cy="54326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3</xdr:row>
      <xdr:rowOff>161925</xdr:rowOff>
    </xdr:from>
    <xdr:to>
      <xdr:col>34</xdr:col>
      <xdr:colOff>76262</xdr:colOff>
      <xdr:row>32</xdr:row>
      <xdr:rowOff>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14325" y="742950"/>
          <a:ext cx="5943600" cy="4810125"/>
        </a:xfrm>
        <a:prstGeom prst="rect">
          <a:avLst/>
        </a:prstGeom>
        <a:noFill/>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12</xdr:col>
      <xdr:colOff>80010</xdr:colOff>
      <xdr:row>46</xdr:row>
      <xdr:rowOff>114300</xdr:rowOff>
    </xdr:from>
    <xdr:to>
      <xdr:col>20</xdr:col>
      <xdr:colOff>143069</xdr:colOff>
      <xdr:row>49</xdr:row>
      <xdr:rowOff>49595</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2257425" y="8067675"/>
          <a:ext cx="1524000" cy="457200"/>
        </a:xfrm>
        <a:prstGeom prst="roundRect">
          <a:avLst>
            <a:gd name="adj" fmla="val 8491"/>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142875</xdr:colOff>
      <xdr:row>44</xdr:row>
      <xdr:rowOff>124312</xdr:rowOff>
    </xdr:from>
    <xdr:to>
      <xdr:col>36</xdr:col>
      <xdr:colOff>50148</xdr:colOff>
      <xdr:row>48</xdr:row>
      <xdr:rowOff>75</xdr:rowOff>
    </xdr:to>
    <xdr:cxnSp macro="">
      <xdr:nvCxnSpPr>
        <xdr:cNvPr id="27" name="直線コネクタ 26">
          <a:extLst>
            <a:ext uri="{FF2B5EF4-FFF2-40B4-BE49-F238E27FC236}">
              <a16:creationId xmlns:a16="http://schemas.microsoft.com/office/drawing/2014/main" id="{00000000-0008-0000-0100-00001B000000}"/>
            </a:ext>
          </a:extLst>
        </xdr:cNvPr>
        <xdr:cNvCxnSpPr>
          <a:stCxn id="28" idx="1"/>
          <a:endCxn id="26" idx="3"/>
        </xdr:cNvCxnSpPr>
      </xdr:nvCxnSpPr>
      <xdr:spPr>
        <a:xfrm flipH="1">
          <a:off x="3781425" y="7742407"/>
          <a:ext cx="2790993" cy="55386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49698</xdr:colOff>
      <xdr:row>42</xdr:row>
      <xdr:rowOff>8996</xdr:rowOff>
    </xdr:from>
    <xdr:to>
      <xdr:col>56</xdr:col>
      <xdr:colOff>8406</xdr:colOff>
      <xdr:row>47</xdr:row>
      <xdr:rowOff>83418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572418" y="7276571"/>
          <a:ext cx="3585802" cy="93167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内蔵ストレージの増設を希望される場合は、プルダウンメニューより</a:t>
          </a:r>
          <a:endParaRPr kumimoji="1" lang="en-US" altLang="ja-JP" sz="900"/>
        </a:p>
        <a:p>
          <a:r>
            <a:rPr kumimoji="1" lang="ja-JP" altLang="en-US" sz="900"/>
            <a:t>増設したいストレージを選択してください</a:t>
          </a:r>
        </a:p>
      </xdr:txBody>
    </xdr:sp>
    <xdr:clientData/>
  </xdr:twoCellAnchor>
  <xdr:twoCellAnchor>
    <xdr:from>
      <xdr:col>2</xdr:col>
      <xdr:colOff>147262</xdr:colOff>
      <xdr:row>52</xdr:row>
      <xdr:rowOff>115571</xdr:rowOff>
    </xdr:from>
    <xdr:to>
      <xdr:col>22</xdr:col>
      <xdr:colOff>47721</xdr:colOff>
      <xdr:row>55</xdr:row>
      <xdr:rowOff>45130</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520642" y="9097646"/>
          <a:ext cx="3508433" cy="451366"/>
        </a:xfrm>
        <a:prstGeom prst="roundRect">
          <a:avLst>
            <a:gd name="adj" fmla="val 8491"/>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36</xdr:col>
      <xdr:colOff>68749</xdr:colOff>
      <xdr:row>48</xdr:row>
      <xdr:rowOff>123295</xdr:rowOff>
    </xdr:from>
    <xdr:to>
      <xdr:col>56</xdr:col>
      <xdr:colOff>35051</xdr:colOff>
      <xdr:row>55</xdr:row>
      <xdr:rowOff>86179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581944" y="8419570"/>
          <a:ext cx="3585802" cy="117818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en-US" altLang="ja-JP" sz="900"/>
            <a:t>Fusion-io ioDrive</a:t>
          </a:r>
          <a:r>
            <a:rPr kumimoji="1" lang="ja-JP" altLang="en-US" sz="900"/>
            <a:t>を希望される場合は、「</a:t>
          </a:r>
          <a:r>
            <a:rPr kumimoji="1" lang="en-US" altLang="ja-JP" sz="900"/>
            <a:t>Fusion-io ioDrive PCIe MLC 320GB ×1</a:t>
          </a:r>
          <a:r>
            <a:rPr kumimoji="1" lang="ja-JP" altLang="en-US" sz="900"/>
            <a:t>を申し込む」を選択してください。</a:t>
          </a:r>
          <a:endParaRPr kumimoji="1" lang="en-US" altLang="ja-JP" sz="900"/>
        </a:p>
        <a:p>
          <a:pPr>
            <a:lnSpc>
              <a:spcPts val="1000"/>
            </a:lnSpc>
          </a:pPr>
          <a:r>
            <a:rPr kumimoji="1" lang="ja-JP" altLang="en-US" sz="900"/>
            <a:t>なお、</a:t>
          </a:r>
          <a:r>
            <a:rPr kumimoji="1" lang="en-US" altLang="ja-JP" sz="900"/>
            <a:t>1</a:t>
          </a:r>
          <a:r>
            <a:rPr kumimoji="1" lang="ja-JP" altLang="en-US" sz="900"/>
            <a:t>サーバにつき</a:t>
          </a:r>
          <a:r>
            <a:rPr kumimoji="1" lang="en-US" altLang="ja-JP" sz="900"/>
            <a:t>1</a:t>
          </a:r>
          <a:r>
            <a:rPr kumimoji="1" lang="ja-JP" altLang="en-US" sz="900"/>
            <a:t>台までとなるため、既にご利用中の場合は</a:t>
          </a:r>
          <a:endParaRPr kumimoji="1" lang="en-US" altLang="ja-JP" sz="900"/>
        </a:p>
        <a:p>
          <a:pPr>
            <a:lnSpc>
              <a:spcPts val="900"/>
            </a:lnSpc>
          </a:pPr>
          <a:r>
            <a:rPr kumimoji="1" lang="ja-JP" altLang="en-US" sz="900"/>
            <a:t>お申し込みいただけませんので、ご注意ください。</a:t>
          </a:r>
        </a:p>
      </xdr:txBody>
    </xdr:sp>
    <xdr:clientData/>
  </xdr:twoCellAnchor>
  <xdr:twoCellAnchor>
    <xdr:from>
      <xdr:col>22</xdr:col>
      <xdr:colOff>47625</xdr:colOff>
      <xdr:row>52</xdr:row>
      <xdr:rowOff>26588</xdr:rowOff>
    </xdr:from>
    <xdr:to>
      <xdr:col>36</xdr:col>
      <xdr:colOff>68842</xdr:colOff>
      <xdr:row>54</xdr:row>
      <xdr:rowOff>2164</xdr:rowOff>
    </xdr:to>
    <xdr:cxnSp macro="">
      <xdr:nvCxnSpPr>
        <xdr:cNvPr id="31" name="直線コネクタ 30">
          <a:extLst>
            <a:ext uri="{FF2B5EF4-FFF2-40B4-BE49-F238E27FC236}">
              <a16:creationId xmlns:a16="http://schemas.microsoft.com/office/drawing/2014/main" id="{00000000-0008-0000-0100-00001F000000}"/>
            </a:ext>
          </a:extLst>
        </xdr:cNvPr>
        <xdr:cNvCxnSpPr>
          <a:stCxn id="30" idx="1"/>
          <a:endCxn id="29" idx="3"/>
        </xdr:cNvCxnSpPr>
      </xdr:nvCxnSpPr>
      <xdr:spPr>
        <a:xfrm flipH="1">
          <a:off x="4029075" y="9008663"/>
          <a:ext cx="2552869" cy="31466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144780</xdr:colOff>
      <xdr:row>55</xdr:row>
      <xdr:rowOff>76200</xdr:rowOff>
    </xdr:from>
    <xdr:to>
      <xdr:col>34</xdr:col>
      <xdr:colOff>83820</xdr:colOff>
      <xdr:row>84</xdr:row>
      <xdr:rowOff>53340</xdr:rowOff>
    </xdr:to>
    <xdr:pic>
      <xdr:nvPicPr>
        <xdr:cNvPr id="235408" name="図 21">
          <a:extLst>
            <a:ext uri="{FF2B5EF4-FFF2-40B4-BE49-F238E27FC236}">
              <a16:creationId xmlns:a16="http://schemas.microsoft.com/office/drawing/2014/main" id="{00000000-0008-0000-0200-000090970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9372600"/>
          <a:ext cx="5219700" cy="483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137160</xdr:colOff>
      <xdr:row>2</xdr:row>
      <xdr:rowOff>7620</xdr:rowOff>
    </xdr:from>
    <xdr:to>
      <xdr:col>34</xdr:col>
      <xdr:colOff>91440</xdr:colOff>
      <xdr:row>53</xdr:row>
      <xdr:rowOff>99060</xdr:rowOff>
    </xdr:to>
    <xdr:pic>
      <xdr:nvPicPr>
        <xdr:cNvPr id="235409" name="図 26">
          <a:extLst>
            <a:ext uri="{FF2B5EF4-FFF2-40B4-BE49-F238E27FC236}">
              <a16:creationId xmlns:a16="http://schemas.microsoft.com/office/drawing/2014/main" id="{00000000-0008-0000-0200-0000919703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7180" y="419100"/>
          <a:ext cx="5234940" cy="864108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48409</xdr:colOff>
      <xdr:row>15</xdr:row>
      <xdr:rowOff>33617</xdr:rowOff>
    </xdr:from>
    <xdr:to>
      <xdr:col>35</xdr:col>
      <xdr:colOff>47103</xdr:colOff>
      <xdr:row>31</xdr:row>
      <xdr:rowOff>85620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35323" y="2622176"/>
          <a:ext cx="6102302" cy="2756647"/>
        </a:xfrm>
        <a:prstGeom prst="roundRect">
          <a:avLst>
            <a:gd name="adj" fmla="val 3960"/>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78683</xdr:colOff>
      <xdr:row>50</xdr:row>
      <xdr:rowOff>157646</xdr:rowOff>
    </xdr:from>
    <xdr:to>
      <xdr:col>33</xdr:col>
      <xdr:colOff>80411</xdr:colOff>
      <xdr:row>53</xdr:row>
      <xdr:rowOff>157512</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3554148" y="8907311"/>
          <a:ext cx="2537468" cy="521670"/>
        </a:xfrm>
        <a:prstGeom prst="roundRect">
          <a:avLst>
            <a:gd name="adj" fmla="val 8491"/>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37</xdr:col>
      <xdr:colOff>44436</xdr:colOff>
      <xdr:row>14</xdr:row>
      <xdr:rowOff>126017</xdr:rowOff>
    </xdr:from>
    <xdr:to>
      <xdr:col>57</xdr:col>
      <xdr:colOff>8353</xdr:colOff>
      <xdr:row>17</xdr:row>
      <xdr:rowOff>1</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730986" y="2592992"/>
          <a:ext cx="3608165" cy="38833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太枠内にご契約者情報をご記入の上、</a:t>
          </a:r>
          <a:r>
            <a:rPr kumimoji="1" lang="en-US" altLang="ja-JP" sz="1000"/>
            <a:t>2</a:t>
          </a:r>
          <a:r>
            <a:rPr kumimoji="1" lang="ja-JP" altLang="en-US" sz="1000"/>
            <a:t>ヶ所押印ください。</a:t>
          </a:r>
        </a:p>
      </xdr:txBody>
    </xdr:sp>
    <xdr:clientData/>
  </xdr:twoCellAnchor>
  <xdr:twoCellAnchor>
    <xdr:from>
      <xdr:col>37</xdr:col>
      <xdr:colOff>49698</xdr:colOff>
      <xdr:row>31</xdr:row>
      <xdr:rowOff>48312</xdr:rowOff>
    </xdr:from>
    <xdr:to>
      <xdr:col>57</xdr:col>
      <xdr:colOff>8406</xdr:colOff>
      <xdr:row>43</xdr:row>
      <xdr:rowOff>20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6691200" y="5333903"/>
          <a:ext cx="3552185" cy="196112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アップグレードを希望される内容に応じ、現在ご利用中のサービスをプルダウンメニューより選択してください。なお、「①対象サーバサービスコード」「②</a:t>
          </a:r>
          <a:r>
            <a:rPr kumimoji="1" lang="en-US" altLang="ja-JP" sz="900"/>
            <a:t>IP</a:t>
          </a:r>
          <a:r>
            <a:rPr kumimoji="1" lang="ja-JP" altLang="en-US" sz="900"/>
            <a:t>アドレス」「③サーバシリーズ」「④サーバモデル」は入力必須項目となりますので、ご注意ください。</a:t>
          </a:r>
          <a:endParaRPr kumimoji="1" lang="en-US" altLang="ja-JP" sz="900"/>
        </a:p>
        <a:p>
          <a:endParaRPr kumimoji="1" lang="en-US" altLang="ja-JP" sz="900"/>
        </a:p>
        <a:p>
          <a:pPr>
            <a:lnSpc>
              <a:spcPts val="1000"/>
            </a:lnSpc>
          </a:pPr>
          <a:r>
            <a:rPr kumimoji="1" lang="en-US" altLang="ja-JP" sz="900" b="1"/>
            <a:t>【</a:t>
          </a:r>
          <a:r>
            <a:rPr kumimoji="1" lang="ja-JP" altLang="en-US" sz="900" b="1"/>
            <a:t>回線アップグレードをご希望の場合</a:t>
          </a:r>
          <a:r>
            <a:rPr kumimoji="1" lang="en-US" altLang="ja-JP" sz="900" b="1"/>
            <a:t>』</a:t>
          </a:r>
        </a:p>
        <a:p>
          <a:pPr>
            <a:lnSpc>
              <a:spcPts val="1100"/>
            </a:lnSpc>
          </a:pPr>
          <a:r>
            <a:rPr kumimoji="1" lang="ja-JP" altLang="en-US" sz="900"/>
            <a:t>⇒「⑤回線」欄で、ご利用中の回線を選択してください。</a:t>
          </a:r>
          <a:endParaRPr kumimoji="1" lang="en-US" altLang="ja-JP" sz="900"/>
        </a:p>
        <a:p>
          <a:pPr>
            <a:lnSpc>
              <a:spcPts val="1000"/>
            </a:lnSpc>
          </a:pPr>
          <a:endParaRPr kumimoji="1" lang="en-US" altLang="ja-JP" sz="900"/>
        </a:p>
        <a:p>
          <a:pPr>
            <a:lnSpc>
              <a:spcPts val="1100"/>
            </a:lnSpc>
          </a:pPr>
          <a:r>
            <a:rPr kumimoji="1" lang="en-US" altLang="ja-JP" sz="900" b="1"/>
            <a:t>【</a:t>
          </a:r>
          <a:r>
            <a:rPr kumimoji="1" lang="ja-JP" altLang="en-US" sz="900" b="1"/>
            <a:t>内蔵ストレージアップグレードをご希望の場合</a:t>
          </a:r>
          <a:r>
            <a:rPr kumimoji="1" lang="en-US" altLang="ja-JP" sz="900" b="1"/>
            <a:t>】</a:t>
          </a:r>
        </a:p>
        <a:p>
          <a:pPr>
            <a:lnSpc>
              <a:spcPts val="1100"/>
            </a:lnSpc>
          </a:pPr>
          <a:r>
            <a:rPr kumimoji="1" lang="ja-JP" altLang="en-US" sz="900"/>
            <a:t>⇒「⑥内蔵ストレージ」欄で、ご利用中の内蔵ストレージを選択してください。</a:t>
          </a:r>
        </a:p>
      </xdr:txBody>
    </xdr:sp>
    <xdr:clientData/>
  </xdr:twoCellAnchor>
  <xdr:twoCellAnchor>
    <xdr:from>
      <xdr:col>37</xdr:col>
      <xdr:colOff>49698</xdr:colOff>
      <xdr:row>47</xdr:row>
      <xdr:rowOff>85613</xdr:rowOff>
    </xdr:from>
    <xdr:to>
      <xdr:col>57</xdr:col>
      <xdr:colOff>8406</xdr:colOff>
      <xdr:row>50</xdr:row>
      <xdr:rowOff>151873</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6691200" y="8068235"/>
          <a:ext cx="3552185" cy="55514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回線アップグレードを希望される場合は、プルダウンメニューより変更後の回線を選択してください。</a:t>
          </a:r>
        </a:p>
      </xdr:txBody>
    </xdr:sp>
    <xdr:clientData/>
  </xdr:twoCellAnchor>
  <xdr:twoCellAnchor>
    <xdr:from>
      <xdr:col>35</xdr:col>
      <xdr:colOff>47091</xdr:colOff>
      <xdr:row>15</xdr:row>
      <xdr:rowOff>148958</xdr:rowOff>
    </xdr:from>
    <xdr:to>
      <xdr:col>37</xdr:col>
      <xdr:colOff>44569</xdr:colOff>
      <xdr:row>23</xdr:row>
      <xdr:rowOff>67253</xdr:rowOff>
    </xdr:to>
    <xdr:cxnSp macro="">
      <xdr:nvCxnSpPr>
        <xdr:cNvPr id="16" name="直線コネクタ 15">
          <a:extLst>
            <a:ext uri="{FF2B5EF4-FFF2-40B4-BE49-F238E27FC236}">
              <a16:creationId xmlns:a16="http://schemas.microsoft.com/office/drawing/2014/main" id="{00000000-0008-0000-0200-000010000000}"/>
            </a:ext>
          </a:extLst>
        </xdr:cNvPr>
        <xdr:cNvCxnSpPr>
          <a:stCxn id="11" idx="1"/>
          <a:endCxn id="5" idx="3"/>
        </xdr:cNvCxnSpPr>
      </xdr:nvCxnSpPr>
      <xdr:spPr>
        <a:xfrm flipH="1">
          <a:off x="6337625" y="2735612"/>
          <a:ext cx="331168" cy="126488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47091</xdr:colOff>
      <xdr:row>37</xdr:row>
      <xdr:rowOff>27966</xdr:rowOff>
    </xdr:from>
    <xdr:to>
      <xdr:col>37</xdr:col>
      <xdr:colOff>49954</xdr:colOff>
      <xdr:row>37</xdr:row>
      <xdr:rowOff>157974</xdr:rowOff>
    </xdr:to>
    <xdr:cxnSp macro="">
      <xdr:nvCxnSpPr>
        <xdr:cNvPr id="18" name="直線コネクタ 17">
          <a:extLst>
            <a:ext uri="{FF2B5EF4-FFF2-40B4-BE49-F238E27FC236}">
              <a16:creationId xmlns:a16="http://schemas.microsoft.com/office/drawing/2014/main" id="{00000000-0008-0000-0200-000012000000}"/>
            </a:ext>
          </a:extLst>
        </xdr:cNvPr>
        <xdr:cNvCxnSpPr>
          <a:stCxn id="13" idx="1"/>
          <a:endCxn id="28" idx="3"/>
        </xdr:cNvCxnSpPr>
      </xdr:nvCxnSpPr>
      <xdr:spPr>
        <a:xfrm flipH="1">
          <a:off x="6439940" y="6529814"/>
          <a:ext cx="359421" cy="11575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48409</xdr:colOff>
      <xdr:row>32</xdr:row>
      <xdr:rowOff>9917</xdr:rowOff>
    </xdr:from>
    <xdr:to>
      <xdr:col>35</xdr:col>
      <xdr:colOff>47103</xdr:colOff>
      <xdr:row>43</xdr:row>
      <xdr:rowOff>88358</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38246" y="5649711"/>
          <a:ext cx="6201694" cy="1991724"/>
        </a:xfrm>
        <a:prstGeom prst="roundRect">
          <a:avLst>
            <a:gd name="adj" fmla="val 3960"/>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33</xdr:col>
      <xdr:colOff>80347</xdr:colOff>
      <xdr:row>49</xdr:row>
      <xdr:rowOff>39324</xdr:rowOff>
    </xdr:from>
    <xdr:to>
      <xdr:col>37</xdr:col>
      <xdr:colOff>50363</xdr:colOff>
      <xdr:row>52</xdr:row>
      <xdr:rowOff>49727</xdr:rowOff>
    </xdr:to>
    <xdr:cxnSp macro="">
      <xdr:nvCxnSpPr>
        <xdr:cNvPr id="38" name="直線コネクタ 37">
          <a:extLst>
            <a:ext uri="{FF2B5EF4-FFF2-40B4-BE49-F238E27FC236}">
              <a16:creationId xmlns:a16="http://schemas.microsoft.com/office/drawing/2014/main" id="{00000000-0008-0000-0200-000026000000}"/>
            </a:ext>
          </a:extLst>
        </xdr:cNvPr>
        <xdr:cNvCxnSpPr>
          <a:stCxn id="14" idx="1"/>
          <a:endCxn id="8" idx="3"/>
        </xdr:cNvCxnSpPr>
      </xdr:nvCxnSpPr>
      <xdr:spPr>
        <a:xfrm flipH="1">
          <a:off x="6091616" y="8628389"/>
          <a:ext cx="707745" cy="53975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78683</xdr:colOff>
      <xdr:row>61</xdr:row>
      <xdr:rowOff>83478</xdr:rowOff>
    </xdr:from>
    <xdr:to>
      <xdr:col>33</xdr:col>
      <xdr:colOff>80411</xdr:colOff>
      <xdr:row>64</xdr:row>
      <xdr:rowOff>83344</xdr:rowOff>
    </xdr:to>
    <xdr:sp macro="" textlink="">
      <xdr:nvSpPr>
        <xdr:cNvPr id="42" name="角丸四角形 41">
          <a:extLst>
            <a:ext uri="{FF2B5EF4-FFF2-40B4-BE49-F238E27FC236}">
              <a16:creationId xmlns:a16="http://schemas.microsoft.com/office/drawing/2014/main" id="{00000000-0008-0000-0200-00002A000000}"/>
            </a:ext>
          </a:extLst>
        </xdr:cNvPr>
        <xdr:cNvSpPr/>
      </xdr:nvSpPr>
      <xdr:spPr>
        <a:xfrm>
          <a:off x="3554148" y="10767381"/>
          <a:ext cx="2537468" cy="521670"/>
        </a:xfrm>
        <a:prstGeom prst="roundRect">
          <a:avLst>
            <a:gd name="adj" fmla="val 8491"/>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33</xdr:col>
      <xdr:colOff>80347</xdr:colOff>
      <xdr:row>63</xdr:row>
      <xdr:rowOff>4064</xdr:rowOff>
    </xdr:from>
    <xdr:to>
      <xdr:col>37</xdr:col>
      <xdr:colOff>50363</xdr:colOff>
      <xdr:row>63</xdr:row>
      <xdr:rowOff>80677</xdr:rowOff>
    </xdr:to>
    <xdr:cxnSp macro="">
      <xdr:nvCxnSpPr>
        <xdr:cNvPr id="43" name="直線コネクタ 42">
          <a:extLst>
            <a:ext uri="{FF2B5EF4-FFF2-40B4-BE49-F238E27FC236}">
              <a16:creationId xmlns:a16="http://schemas.microsoft.com/office/drawing/2014/main" id="{00000000-0008-0000-0200-00002B000000}"/>
            </a:ext>
          </a:extLst>
        </xdr:cNvPr>
        <xdr:cNvCxnSpPr>
          <a:stCxn id="44" idx="1"/>
          <a:endCxn id="42" idx="3"/>
        </xdr:cNvCxnSpPr>
      </xdr:nvCxnSpPr>
      <xdr:spPr>
        <a:xfrm flipH="1" flipV="1">
          <a:off x="6091616" y="11028216"/>
          <a:ext cx="707745" cy="7661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49698</xdr:colOff>
      <xdr:row>61</xdr:row>
      <xdr:rowOff>50201</xdr:rowOff>
    </xdr:from>
    <xdr:to>
      <xdr:col>57</xdr:col>
      <xdr:colOff>8406</xdr:colOff>
      <xdr:row>65</xdr:row>
      <xdr:rowOff>109725</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691200" y="10378439"/>
          <a:ext cx="3552185" cy="71806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エクスプレスシリーズをご利用いただいており、内蔵ストレージの交換を希望される場合は、プルダウンメニューより変更後の内蔵ストレージを選択してください。</a:t>
          </a:r>
        </a:p>
      </xdr:txBody>
    </xdr:sp>
    <xdr:clientData/>
  </xdr:twoCellAnchor>
  <xdr:twoCellAnchor>
    <xdr:from>
      <xdr:col>20</xdr:col>
      <xdr:colOff>108939</xdr:colOff>
      <xdr:row>68</xdr:row>
      <xdr:rowOff>73580</xdr:rowOff>
    </xdr:from>
    <xdr:to>
      <xdr:col>24</xdr:col>
      <xdr:colOff>6979</xdr:colOff>
      <xdr:row>76</xdr:row>
      <xdr:rowOff>11576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3757097" y="11957881"/>
          <a:ext cx="636851" cy="1346520"/>
        </a:xfrm>
        <a:prstGeom prst="roundRect">
          <a:avLst>
            <a:gd name="adj" fmla="val 8491"/>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24</xdr:col>
      <xdr:colOff>13111</xdr:colOff>
      <xdr:row>72</xdr:row>
      <xdr:rowOff>41576</xdr:rowOff>
    </xdr:from>
    <xdr:to>
      <xdr:col>37</xdr:col>
      <xdr:colOff>49698</xdr:colOff>
      <xdr:row>72</xdr:row>
      <xdr:rowOff>112883</xdr:rowOff>
    </xdr:to>
    <xdr:cxnSp macro="">
      <xdr:nvCxnSpPr>
        <xdr:cNvPr id="47" name="直線コネクタ 46">
          <a:extLst>
            <a:ext uri="{FF2B5EF4-FFF2-40B4-BE49-F238E27FC236}">
              <a16:creationId xmlns:a16="http://schemas.microsoft.com/office/drawing/2014/main" id="{00000000-0008-0000-0200-00002F000000}"/>
            </a:ext>
          </a:extLst>
        </xdr:cNvPr>
        <xdr:cNvCxnSpPr>
          <a:stCxn id="48" idx="1"/>
          <a:endCxn id="46" idx="3"/>
        </xdr:cNvCxnSpPr>
      </xdr:nvCxnSpPr>
      <xdr:spPr>
        <a:xfrm flipH="1" flipV="1">
          <a:off x="4393948" y="12631141"/>
          <a:ext cx="2405413" cy="7130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49698</xdr:colOff>
      <xdr:row>69</xdr:row>
      <xdr:rowOff>158675</xdr:rowOff>
    </xdr:from>
    <xdr:to>
      <xdr:col>57</xdr:col>
      <xdr:colOff>8406</xdr:colOff>
      <xdr:row>75</xdr:row>
      <xdr:rowOff>67089</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6691200" y="11823999"/>
          <a:ext cx="3552185" cy="91694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フレックスシリーズをご利用いただいており、内蔵ストレージの増設を希望される場合は、プルダウンメニューより増設する台数を選択してください。なお、内蔵ストレージは合計</a:t>
          </a:r>
          <a:r>
            <a:rPr kumimoji="1" lang="en-US" altLang="ja-JP" sz="900"/>
            <a:t>12</a:t>
          </a:r>
          <a:r>
            <a:rPr kumimoji="1" lang="ja-JP" altLang="en-US" sz="900"/>
            <a:t>台まで増設可能です。</a:t>
          </a:r>
        </a:p>
      </xdr:txBody>
    </xdr:sp>
    <xdr:clientData/>
  </xdr:twoCellAnchor>
  <xdr:twoCellAnchor>
    <xdr:from>
      <xdr:col>3</xdr:col>
      <xdr:colOff>44392</xdr:colOff>
      <xdr:row>80</xdr:row>
      <xdr:rowOff>164395</xdr:rowOff>
    </xdr:from>
    <xdr:to>
      <xdr:col>22</xdr:col>
      <xdr:colOff>81918</xdr:colOff>
      <xdr:row>82</xdr:row>
      <xdr:rowOff>121447</xdr:rowOff>
    </xdr:to>
    <xdr:sp macro="" textlink="">
      <xdr:nvSpPr>
        <xdr:cNvPr id="36" name="角丸四角形 35">
          <a:extLst>
            <a:ext uri="{FF2B5EF4-FFF2-40B4-BE49-F238E27FC236}">
              <a16:creationId xmlns:a16="http://schemas.microsoft.com/office/drawing/2014/main" id="{00000000-0008-0000-0200-000024000000}"/>
            </a:ext>
          </a:extLst>
        </xdr:cNvPr>
        <xdr:cNvSpPr/>
      </xdr:nvSpPr>
      <xdr:spPr>
        <a:xfrm>
          <a:off x="581519" y="14145438"/>
          <a:ext cx="3522513" cy="319721"/>
        </a:xfrm>
        <a:prstGeom prst="roundRect">
          <a:avLst>
            <a:gd name="adj" fmla="val 8491"/>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37</xdr:col>
      <xdr:colOff>49699</xdr:colOff>
      <xdr:row>79</xdr:row>
      <xdr:rowOff>25324</xdr:rowOff>
    </xdr:from>
    <xdr:to>
      <xdr:col>57</xdr:col>
      <xdr:colOff>8407</xdr:colOff>
      <xdr:row>86</xdr:row>
      <xdr:rowOff>3360</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6691201" y="13371530"/>
          <a:ext cx="3552185" cy="115465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フレックスシリーズをご利用いただいており、内蔵ストレージオプションを希望される場合は、「内蔵ストレージオプションを申し込む」にチェックを入れ、プルダウンメニューよりオプションを選択してください。</a:t>
          </a:r>
          <a:endParaRPr kumimoji="1" lang="en-US" altLang="ja-JP" sz="900"/>
        </a:p>
        <a:p>
          <a:pPr>
            <a:lnSpc>
              <a:spcPts val="1000"/>
            </a:lnSpc>
          </a:pPr>
          <a:r>
            <a:rPr kumimoji="1" lang="ja-JP" altLang="en-US" sz="900"/>
            <a:t>なお、内蔵ストレージオプションの上限は</a:t>
          </a:r>
          <a:r>
            <a:rPr kumimoji="1" lang="en-US" altLang="ja-JP" sz="900"/>
            <a:t>1</a:t>
          </a:r>
          <a:r>
            <a:rPr kumimoji="1" lang="ja-JP" altLang="en-US" sz="900"/>
            <a:t>サーバにつき</a:t>
          </a:r>
          <a:r>
            <a:rPr kumimoji="1" lang="en-US" altLang="ja-JP" sz="900"/>
            <a:t>1</a:t>
          </a:r>
          <a:r>
            <a:rPr kumimoji="1" lang="ja-JP" altLang="en-US" sz="900"/>
            <a:t>台までとなるため、既にご利用中の場合はお申し込みいただけませんので、ご注意ください。</a:t>
          </a:r>
        </a:p>
      </xdr:txBody>
    </xdr:sp>
    <xdr:clientData/>
  </xdr:twoCellAnchor>
  <xdr:twoCellAnchor>
    <xdr:from>
      <xdr:col>22</xdr:col>
      <xdr:colOff>81914</xdr:colOff>
      <xdr:row>81</xdr:row>
      <xdr:rowOff>150321</xdr:rowOff>
    </xdr:from>
    <xdr:to>
      <xdr:col>37</xdr:col>
      <xdr:colOff>49924</xdr:colOff>
      <xdr:row>82</xdr:row>
      <xdr:rowOff>86482</xdr:rowOff>
    </xdr:to>
    <xdr:cxnSp macro="">
      <xdr:nvCxnSpPr>
        <xdr:cNvPr id="39" name="直線コネクタ 38">
          <a:extLst>
            <a:ext uri="{FF2B5EF4-FFF2-40B4-BE49-F238E27FC236}">
              <a16:creationId xmlns:a16="http://schemas.microsoft.com/office/drawing/2014/main" id="{00000000-0008-0000-0200-000027000000}"/>
            </a:ext>
          </a:extLst>
        </xdr:cNvPr>
        <xdr:cNvCxnSpPr>
          <a:stCxn id="37" idx="1"/>
          <a:endCxn id="36" idx="3"/>
        </xdr:cNvCxnSpPr>
      </xdr:nvCxnSpPr>
      <xdr:spPr>
        <a:xfrm flipH="1" flipV="1">
          <a:off x="4104032" y="14305299"/>
          <a:ext cx="2695330" cy="12492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95251</xdr:rowOff>
    </xdr:from>
    <xdr:to>
      <xdr:col>58</xdr:col>
      <xdr:colOff>9525</xdr:colOff>
      <xdr:row>3</xdr:row>
      <xdr:rowOff>95251</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9525" y="552451"/>
          <a:ext cx="10496550"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32</xdr:col>
          <xdr:colOff>142875</xdr:colOff>
          <xdr:row>24</xdr:row>
          <xdr:rowOff>123825</xdr:rowOff>
        </xdr:from>
        <xdr:to>
          <xdr:col>38</xdr:col>
          <xdr:colOff>66675</xdr:colOff>
          <xdr:row>26</xdr:row>
          <xdr:rowOff>57150</xdr:rowOff>
        </xdr:to>
        <xdr:sp macro="" textlink="">
          <xdr:nvSpPr>
            <xdr:cNvPr id="179201" name="Group Box 1" hidden="1">
              <a:extLst>
                <a:ext uri="{63B3BB69-23CF-44E3-9099-C40C66FF867C}">
                  <a14:compatExt spid="_x0000_s179201"/>
                </a:ext>
                <a:ext uri="{FF2B5EF4-FFF2-40B4-BE49-F238E27FC236}">
                  <a16:creationId xmlns:a16="http://schemas.microsoft.com/office/drawing/2014/main" id="{00000000-0008-0000-0400-000001B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21</xdr:row>
          <xdr:rowOff>85725</xdr:rowOff>
        </xdr:from>
        <xdr:to>
          <xdr:col>35</xdr:col>
          <xdr:colOff>19050</xdr:colOff>
          <xdr:row>23</xdr:row>
          <xdr:rowOff>28575</xdr:rowOff>
        </xdr:to>
        <xdr:sp macro="" textlink="">
          <xdr:nvSpPr>
            <xdr:cNvPr id="179202" name="Group Box 2" hidden="1">
              <a:extLst>
                <a:ext uri="{63B3BB69-23CF-44E3-9099-C40C66FF867C}">
                  <a14:compatExt spid="_x0000_s179202"/>
                </a:ext>
                <a:ext uri="{FF2B5EF4-FFF2-40B4-BE49-F238E27FC236}">
                  <a16:creationId xmlns:a16="http://schemas.microsoft.com/office/drawing/2014/main" id="{00000000-0008-0000-0400-000002B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40</xdr:col>
      <xdr:colOff>107623</xdr:colOff>
      <xdr:row>30</xdr:row>
      <xdr:rowOff>0</xdr:rowOff>
    </xdr:from>
    <xdr:to>
      <xdr:col>56</xdr:col>
      <xdr:colOff>73353</xdr:colOff>
      <xdr:row>31</xdr:row>
      <xdr:rowOff>76644</xdr:rowOff>
    </xdr:to>
    <xdr:sp macro="" textlink="">
      <xdr:nvSpPr>
        <xdr:cNvPr id="8" name="AutoShape 1">
          <a:extLst>
            <a:ext uri="{FF2B5EF4-FFF2-40B4-BE49-F238E27FC236}">
              <a16:creationId xmlns:a16="http://schemas.microsoft.com/office/drawing/2014/main" id="{00000000-0008-0000-0400-000008000000}"/>
            </a:ext>
          </a:extLst>
        </xdr:cNvPr>
        <xdr:cNvSpPr>
          <a:spLocks noChangeArrowheads="1"/>
        </xdr:cNvSpPr>
      </xdr:nvSpPr>
      <xdr:spPr bwMode="auto">
        <a:xfrm>
          <a:off x="6504613" y="4244340"/>
          <a:ext cx="2520305" cy="219036"/>
        </a:xfrm>
        <a:prstGeom prst="roundRect">
          <a:avLst>
            <a:gd name="adj" fmla="val 16667"/>
          </a:avLst>
        </a:prstGeom>
        <a:solidFill>
          <a:srgbClr val="FF0000"/>
        </a:solidFill>
        <a:ln>
          <a:no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0" anchor="t" upright="1"/>
        <a:lstStyle/>
        <a:p>
          <a:pPr algn="ctr" rtl="0">
            <a:defRPr sz="1000"/>
          </a:pPr>
          <a:r>
            <a:rPr lang="ja-JP" altLang="en-US" sz="900" b="0" i="0" u="none" strike="noStrike" baseline="0">
              <a:solidFill>
                <a:srgbClr val="FFFFFF"/>
              </a:solidFill>
              <a:latin typeface="ＭＳ Ｐゴシック"/>
              <a:ea typeface="ＭＳ Ｐゴシック"/>
            </a:rPr>
            <a:t>ご契約者の印鑑を鮮明に捺印ください</a:t>
          </a:r>
        </a:p>
      </xdr:txBody>
    </xdr:sp>
    <xdr:clientData/>
  </xdr:twoCellAnchor>
  <xdr:oneCellAnchor>
    <xdr:from>
      <xdr:col>50</xdr:col>
      <xdr:colOff>0</xdr:colOff>
      <xdr:row>39</xdr:row>
      <xdr:rowOff>335766</xdr:rowOff>
    </xdr:from>
    <xdr:ext cx="1278073" cy="388094"/>
    <xdr:sp macro="" textlink="">
      <xdr:nvSpPr>
        <xdr:cNvPr id="9" name="Text Box 209">
          <a:extLst>
            <a:ext uri="{FF2B5EF4-FFF2-40B4-BE49-F238E27FC236}">
              <a16:creationId xmlns:a16="http://schemas.microsoft.com/office/drawing/2014/main" id="{00000000-0008-0000-0400-000009000000}"/>
            </a:ext>
          </a:extLst>
        </xdr:cNvPr>
        <xdr:cNvSpPr txBox="1">
          <a:spLocks noChangeArrowheads="1"/>
        </xdr:cNvSpPr>
      </xdr:nvSpPr>
      <xdr:spPr bwMode="auto">
        <a:xfrm>
          <a:off x="8001000" y="6645126"/>
          <a:ext cx="1286878" cy="388094"/>
        </a:xfrm>
        <a:prstGeom prst="rect">
          <a:avLst/>
        </a:prstGeom>
        <a:noFill/>
        <a:ln w="38100">
          <a:noFill/>
          <a:miter lim="800000"/>
          <a:headEnd/>
          <a:tailEnd/>
        </a:ln>
      </xdr:spPr>
      <xdr:txBody>
        <a:bodyPr wrap="square" lIns="91440" tIns="45720" rIns="91440" bIns="45720" anchor="t" upright="1">
          <a:noAutofit/>
        </a:bodyPr>
        <a:lstStyle/>
        <a:p>
          <a:pPr algn="l" rtl="0">
            <a:defRPr sz="1000"/>
          </a:pPr>
          <a:r>
            <a:rPr lang="en-US" altLang="ja-JP" sz="700" b="0" i="0" u="none" strike="noStrike" baseline="0">
              <a:solidFill>
                <a:srgbClr val="FF0000"/>
              </a:solidFill>
              <a:latin typeface="ＭＳ Ｐゴシック"/>
              <a:ea typeface="+mn-ea"/>
            </a:rPr>
            <a:t>      ※</a:t>
          </a:r>
          <a:r>
            <a:rPr lang="ja-JP" altLang="en-US" sz="700" b="0" i="0" u="none" strike="noStrike" baseline="0">
              <a:solidFill>
                <a:srgbClr val="FF0000"/>
              </a:solidFill>
              <a:latin typeface="ＭＳ Ｐゴシック"/>
              <a:ea typeface="+mn-ea"/>
            </a:rPr>
            <a:t>ご捺印ください</a:t>
          </a:r>
        </a:p>
      </xdr:txBody>
    </xdr:sp>
    <xdr:clientData/>
  </xdr:oneCellAnchor>
  <xdr:twoCellAnchor>
    <xdr:from>
      <xdr:col>32</xdr:col>
      <xdr:colOff>47625</xdr:colOff>
      <xdr:row>5</xdr:row>
      <xdr:rowOff>78105</xdr:rowOff>
    </xdr:from>
    <xdr:to>
      <xdr:col>57</xdr:col>
      <xdr:colOff>142954</xdr:colOff>
      <xdr:row>8</xdr:row>
      <xdr:rowOff>40005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5168265" y="855345"/>
          <a:ext cx="4099549"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同時に複数お申込みいただく際は、下欄の「申込番号」欄へ申込プランごとに、</a:t>
          </a:r>
          <a:endParaRPr lang="ja-JP" altLang="en-US" sz="800" b="0" i="0" u="none" strike="noStrike" baseline="0">
            <a:solidFill>
              <a:srgbClr val="000000"/>
            </a:solidFill>
            <a:latin typeface="Calibri"/>
            <a:cs typeface="Calibri"/>
          </a:endParaRPr>
        </a:p>
        <a:p>
          <a:pPr algn="r" rtl="0">
            <a:lnSpc>
              <a:spcPts val="900"/>
            </a:lnSpc>
            <a:defRPr sz="1000"/>
          </a:pPr>
          <a:r>
            <a:rPr lang="ja-JP" altLang="en-US" sz="800" b="0" i="0" u="none" strike="noStrike" baseline="0">
              <a:solidFill>
                <a:srgbClr val="000000"/>
              </a:solidFill>
              <a:latin typeface="ＭＳ Ｐゴシック"/>
              <a:ea typeface="ＭＳ Ｐゴシック"/>
            </a:rPr>
            <a:t>「１」「２」・・・のように番号を記入してください。</a:t>
          </a:r>
        </a:p>
      </xdr:txBody>
    </xdr:sp>
    <xdr:clientData/>
  </xdr:twoCellAnchor>
  <xdr:twoCellAnchor>
    <xdr:from>
      <xdr:col>51</xdr:col>
      <xdr:colOff>106680</xdr:colOff>
      <xdr:row>37</xdr:row>
      <xdr:rowOff>155427</xdr:rowOff>
    </xdr:from>
    <xdr:to>
      <xdr:col>55</xdr:col>
      <xdr:colOff>76850</xdr:colOff>
      <xdr:row>39</xdr:row>
      <xdr:rowOff>182101</xdr:rowOff>
    </xdr:to>
    <xdr:sp macro="" textlink="">
      <xdr:nvSpPr>
        <xdr:cNvPr id="12" name="円/楕円 11">
          <a:extLst>
            <a:ext uri="{FF2B5EF4-FFF2-40B4-BE49-F238E27FC236}">
              <a16:creationId xmlns:a16="http://schemas.microsoft.com/office/drawing/2014/main" id="{00000000-0008-0000-0400-00000C000000}"/>
            </a:ext>
          </a:extLst>
        </xdr:cNvPr>
        <xdr:cNvSpPr/>
      </xdr:nvSpPr>
      <xdr:spPr>
        <a:xfrm>
          <a:off x="8288655" y="5832327"/>
          <a:ext cx="579265" cy="659134"/>
        </a:xfrm>
        <a:prstGeom prst="ellipse">
          <a:avLst/>
        </a:prstGeom>
        <a:ln w="12700" cap="sq">
          <a:solidFill>
            <a:srgbClr val="FF0000"/>
          </a:solidFill>
          <a:prstDash val="sysDot"/>
          <a:miter lim="800000"/>
        </a:ln>
      </xdr:spPr>
      <xdr:style>
        <a:lnRef idx="2">
          <a:schemeClr val="accent2"/>
        </a:lnRef>
        <a:fillRef idx="1">
          <a:schemeClr val="lt1"/>
        </a:fillRef>
        <a:effectRef idx="0">
          <a:schemeClr val="accent2"/>
        </a:effectRef>
        <a:fontRef idx="minor">
          <a:schemeClr val="dk1"/>
        </a:fontRef>
      </xdr:style>
      <xdr:txBody>
        <a:bodyPr vertOverflow="clip" tIns="90000" bIns="90000" rtlCol="0" anchor="ctr"/>
        <a:lstStyle/>
        <a:p>
          <a:pPr algn="ctr"/>
          <a:r>
            <a:rPr kumimoji="1" lang="ja-JP" altLang="en-US" sz="1000">
              <a:solidFill>
                <a:srgbClr val="FF0000"/>
              </a:solidFill>
            </a:rPr>
            <a:t>印</a:t>
          </a:r>
        </a:p>
      </xdr:txBody>
    </xdr:sp>
    <xdr:clientData/>
  </xdr:twoCellAnchor>
  <xdr:twoCellAnchor>
    <xdr:from>
      <xdr:col>55</xdr:col>
      <xdr:colOff>151878</xdr:colOff>
      <xdr:row>30</xdr:row>
      <xdr:rowOff>110490</xdr:rowOff>
    </xdr:from>
    <xdr:to>
      <xdr:col>57</xdr:col>
      <xdr:colOff>107243</xdr:colOff>
      <xdr:row>30</xdr:row>
      <xdr:rowOff>110490</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a:off x="8949168" y="4360545"/>
          <a:ext cx="28194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56</xdr:col>
      <xdr:colOff>109537</xdr:colOff>
      <xdr:row>14</xdr:row>
      <xdr:rowOff>40005</xdr:rowOff>
    </xdr:from>
    <xdr:to>
      <xdr:col>56</xdr:col>
      <xdr:colOff>109538</xdr:colOff>
      <xdr:row>14</xdr:row>
      <xdr:rowOff>40005</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9074467" y="2188845"/>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80010</xdr:colOff>
      <xdr:row>38</xdr:row>
      <xdr:rowOff>98108</xdr:rowOff>
    </xdr:from>
    <xdr:to>
      <xdr:col>57</xdr:col>
      <xdr:colOff>111180</xdr:colOff>
      <xdr:row>38</xdr:row>
      <xdr:rowOff>98108</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a:off x="8879205" y="6156008"/>
          <a:ext cx="340978"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43810</xdr:colOff>
      <xdr:row>38</xdr:row>
      <xdr:rowOff>46671</xdr:rowOff>
    </xdr:from>
    <xdr:to>
      <xdr:col>55</xdr:col>
      <xdr:colOff>114481</xdr:colOff>
      <xdr:row>38</xdr:row>
      <xdr:rowOff>120509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8831575" y="6119811"/>
          <a:ext cx="66675" cy="66675"/>
        </a:xfrm>
        <a:prstGeom prst="ellipse">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142875</xdr:colOff>
          <xdr:row>35</xdr:row>
          <xdr:rowOff>47625</xdr:rowOff>
        </xdr:from>
        <xdr:to>
          <xdr:col>10</xdr:col>
          <xdr:colOff>85725</xdr:colOff>
          <xdr:row>35</xdr:row>
          <xdr:rowOff>266700</xdr:rowOff>
        </xdr:to>
        <xdr:sp macro="" textlink="">
          <xdr:nvSpPr>
            <xdr:cNvPr id="179203" name="Option Button 3" hidden="1">
              <a:extLst>
                <a:ext uri="{63B3BB69-23CF-44E3-9099-C40C66FF867C}">
                  <a14:compatExt spid="_x0000_s179203"/>
                </a:ext>
                <a:ext uri="{FF2B5EF4-FFF2-40B4-BE49-F238E27FC236}">
                  <a16:creationId xmlns:a16="http://schemas.microsoft.com/office/drawing/2014/main" id="{00000000-0008-0000-0400-000003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57150</xdr:rowOff>
        </xdr:from>
        <xdr:to>
          <xdr:col>14</xdr:col>
          <xdr:colOff>95250</xdr:colOff>
          <xdr:row>35</xdr:row>
          <xdr:rowOff>276225</xdr:rowOff>
        </xdr:to>
        <xdr:sp macro="" textlink="">
          <xdr:nvSpPr>
            <xdr:cNvPr id="179204" name="Option Button 4" hidden="1">
              <a:extLst>
                <a:ext uri="{63B3BB69-23CF-44E3-9099-C40C66FF867C}">
                  <a14:compatExt spid="_x0000_s179204"/>
                </a:ext>
                <a:ext uri="{FF2B5EF4-FFF2-40B4-BE49-F238E27FC236}">
                  <a16:creationId xmlns:a16="http://schemas.microsoft.com/office/drawing/2014/main" id="{00000000-0008-0000-0400-000004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35</xdr:row>
          <xdr:rowOff>57150</xdr:rowOff>
        </xdr:from>
        <xdr:to>
          <xdr:col>25</xdr:col>
          <xdr:colOff>85725</xdr:colOff>
          <xdr:row>35</xdr:row>
          <xdr:rowOff>276225</xdr:rowOff>
        </xdr:to>
        <xdr:sp macro="" textlink="">
          <xdr:nvSpPr>
            <xdr:cNvPr id="179205" name="Option Button 5" hidden="1">
              <a:extLst>
                <a:ext uri="{63B3BB69-23CF-44E3-9099-C40C66FF867C}">
                  <a14:compatExt spid="_x0000_s179205"/>
                </a:ext>
                <a:ext uri="{FF2B5EF4-FFF2-40B4-BE49-F238E27FC236}">
                  <a16:creationId xmlns:a16="http://schemas.microsoft.com/office/drawing/2014/main" id="{00000000-0008-0000-0400-000005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57150</xdr:rowOff>
        </xdr:from>
        <xdr:to>
          <xdr:col>30</xdr:col>
          <xdr:colOff>104775</xdr:colOff>
          <xdr:row>35</xdr:row>
          <xdr:rowOff>276225</xdr:rowOff>
        </xdr:to>
        <xdr:sp macro="" textlink="">
          <xdr:nvSpPr>
            <xdr:cNvPr id="179206" name="Option Button 6" hidden="1">
              <a:extLst>
                <a:ext uri="{63B3BB69-23CF-44E3-9099-C40C66FF867C}">
                  <a14:compatExt spid="_x0000_s179206"/>
                </a:ext>
                <a:ext uri="{FF2B5EF4-FFF2-40B4-BE49-F238E27FC236}">
                  <a16:creationId xmlns:a16="http://schemas.microsoft.com/office/drawing/2014/main" id="{00000000-0008-0000-0400-000006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35</xdr:row>
          <xdr:rowOff>57150</xdr:rowOff>
        </xdr:from>
        <xdr:to>
          <xdr:col>35</xdr:col>
          <xdr:colOff>57150</xdr:colOff>
          <xdr:row>35</xdr:row>
          <xdr:rowOff>276225</xdr:rowOff>
        </xdr:to>
        <xdr:sp macro="" textlink="">
          <xdr:nvSpPr>
            <xdr:cNvPr id="179207" name="Option Button 7" hidden="1">
              <a:extLst>
                <a:ext uri="{63B3BB69-23CF-44E3-9099-C40C66FF867C}">
                  <a14:compatExt spid="_x0000_s179207"/>
                </a:ext>
                <a:ext uri="{FF2B5EF4-FFF2-40B4-BE49-F238E27FC236}">
                  <a16:creationId xmlns:a16="http://schemas.microsoft.com/office/drawing/2014/main" id="{00000000-0008-0000-0400-000007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35</xdr:row>
          <xdr:rowOff>57150</xdr:rowOff>
        </xdr:from>
        <xdr:to>
          <xdr:col>40</xdr:col>
          <xdr:colOff>85725</xdr:colOff>
          <xdr:row>35</xdr:row>
          <xdr:rowOff>276225</xdr:rowOff>
        </xdr:to>
        <xdr:sp macro="" textlink="">
          <xdr:nvSpPr>
            <xdr:cNvPr id="179208" name="Option Button 8" hidden="1">
              <a:extLst>
                <a:ext uri="{63B3BB69-23CF-44E3-9099-C40C66FF867C}">
                  <a14:compatExt spid="_x0000_s179208"/>
                </a:ext>
                <a:ext uri="{FF2B5EF4-FFF2-40B4-BE49-F238E27FC236}">
                  <a16:creationId xmlns:a16="http://schemas.microsoft.com/office/drawing/2014/main" id="{00000000-0008-0000-0400-000008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35</xdr:row>
          <xdr:rowOff>57150</xdr:rowOff>
        </xdr:from>
        <xdr:to>
          <xdr:col>45</xdr:col>
          <xdr:colOff>95250</xdr:colOff>
          <xdr:row>35</xdr:row>
          <xdr:rowOff>276225</xdr:rowOff>
        </xdr:to>
        <xdr:sp macro="" textlink="">
          <xdr:nvSpPr>
            <xdr:cNvPr id="179209" name="Option Button 9" hidden="1">
              <a:extLst>
                <a:ext uri="{63B3BB69-23CF-44E3-9099-C40C66FF867C}">
                  <a14:compatExt spid="_x0000_s179209"/>
                </a:ext>
                <a:ext uri="{FF2B5EF4-FFF2-40B4-BE49-F238E27FC236}">
                  <a16:creationId xmlns:a16="http://schemas.microsoft.com/office/drawing/2014/main" id="{00000000-0008-0000-0400-000009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24</xdr:row>
          <xdr:rowOff>123825</xdr:rowOff>
        </xdr:from>
        <xdr:to>
          <xdr:col>38</xdr:col>
          <xdr:colOff>66675</xdr:colOff>
          <xdr:row>26</xdr:row>
          <xdr:rowOff>57150</xdr:rowOff>
        </xdr:to>
        <xdr:sp macro="" textlink="">
          <xdr:nvSpPr>
            <xdr:cNvPr id="179210" name="Group Box 10" hidden="1">
              <a:extLst>
                <a:ext uri="{63B3BB69-23CF-44E3-9099-C40C66FF867C}">
                  <a14:compatExt spid="_x0000_s179210"/>
                </a:ext>
                <a:ext uri="{FF2B5EF4-FFF2-40B4-BE49-F238E27FC236}">
                  <a16:creationId xmlns:a16="http://schemas.microsoft.com/office/drawing/2014/main" id="{00000000-0008-0000-0400-00000AB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21</xdr:row>
          <xdr:rowOff>85725</xdr:rowOff>
        </xdr:from>
        <xdr:to>
          <xdr:col>35</xdr:col>
          <xdr:colOff>19050</xdr:colOff>
          <xdr:row>23</xdr:row>
          <xdr:rowOff>28575</xdr:rowOff>
        </xdr:to>
        <xdr:sp macro="" textlink="">
          <xdr:nvSpPr>
            <xdr:cNvPr id="179211" name="Group Box 11" hidden="1">
              <a:extLst>
                <a:ext uri="{63B3BB69-23CF-44E3-9099-C40C66FF867C}">
                  <a14:compatExt spid="_x0000_s179211"/>
                </a:ext>
                <a:ext uri="{FF2B5EF4-FFF2-40B4-BE49-F238E27FC236}">
                  <a16:creationId xmlns:a16="http://schemas.microsoft.com/office/drawing/2014/main" id="{00000000-0008-0000-0400-00000BB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57</xdr:col>
      <xdr:colOff>79826</xdr:colOff>
      <xdr:row>30</xdr:row>
      <xdr:rowOff>110490</xdr:rowOff>
    </xdr:from>
    <xdr:to>
      <xdr:col>57</xdr:col>
      <xdr:colOff>109504</xdr:colOff>
      <xdr:row>38</xdr:row>
      <xdr:rowOff>100652</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flipH="1">
          <a:off x="9197156" y="4358640"/>
          <a:ext cx="31162" cy="180000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56</xdr:col>
      <xdr:colOff>109537</xdr:colOff>
      <xdr:row>12</xdr:row>
      <xdr:rowOff>40005</xdr:rowOff>
    </xdr:from>
    <xdr:to>
      <xdr:col>56</xdr:col>
      <xdr:colOff>109538</xdr:colOff>
      <xdr:row>12</xdr:row>
      <xdr:rowOff>40005</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a:off x="9074467" y="1884045"/>
          <a:ext cx="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43142</xdr:colOff>
      <xdr:row>7</xdr:row>
      <xdr:rowOff>29135</xdr:rowOff>
    </xdr:from>
    <xdr:to>
      <xdr:col>24</xdr:col>
      <xdr:colOff>151501</xdr:colOff>
      <xdr:row>13</xdr:row>
      <xdr:rowOff>144780</xdr:rowOff>
    </xdr:to>
    <xdr:sp macro="" textlink="">
      <xdr:nvSpPr>
        <xdr:cNvPr id="30" name="正方形/長方形 21">
          <a:extLst>
            <a:ext uri="{FF2B5EF4-FFF2-40B4-BE49-F238E27FC236}">
              <a16:creationId xmlns:a16="http://schemas.microsoft.com/office/drawing/2014/main" id="{00000000-0008-0000-0400-00001E000000}"/>
            </a:ext>
          </a:extLst>
        </xdr:cNvPr>
        <xdr:cNvSpPr>
          <a:spLocks noChangeArrowheads="1"/>
        </xdr:cNvSpPr>
      </xdr:nvSpPr>
      <xdr:spPr bwMode="auto">
        <a:xfrm>
          <a:off x="186017" y="1111175"/>
          <a:ext cx="3809796" cy="1030045"/>
        </a:xfrm>
        <a:prstGeom prst="rect">
          <a:avLst/>
        </a:prstGeom>
        <a:noFill/>
        <a:ln w="25400" algn="ctr">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en-US" altLang="ja-JP" sz="900" b="1" i="0" u="none" strike="noStrike" baseline="0">
              <a:solidFill>
                <a:srgbClr val="000000"/>
              </a:solidFill>
              <a:latin typeface="+mn-ea"/>
              <a:ea typeface="+mn-ea"/>
            </a:rPr>
            <a:t>【</a:t>
          </a:r>
          <a:r>
            <a:rPr lang="ja-JP" altLang="en-US" sz="900" b="1" i="0" u="none" strike="noStrike" baseline="0">
              <a:solidFill>
                <a:srgbClr val="000000"/>
              </a:solidFill>
              <a:latin typeface="+mn-ea"/>
              <a:ea typeface="+mn-ea"/>
            </a:rPr>
            <a:t>書類送付先</a:t>
          </a:r>
          <a:r>
            <a:rPr lang="en-US" altLang="ja-JP" sz="900" b="1" i="0" u="none" strike="noStrike" baseline="0">
              <a:solidFill>
                <a:srgbClr val="000000"/>
              </a:solidFill>
              <a:latin typeface="+mn-ea"/>
              <a:ea typeface="+mn-ea"/>
            </a:rPr>
            <a:t>】</a:t>
          </a:r>
        </a:p>
        <a:p>
          <a:pPr algn="l" rtl="0">
            <a:lnSpc>
              <a:spcPts val="1100"/>
            </a:lnSpc>
            <a:defRPr sz="1000"/>
          </a:pPr>
          <a:r>
            <a:rPr lang="ja-JP" altLang="en-US" sz="900" b="1" i="0" u="none" strike="noStrike" baseline="0">
              <a:solidFill>
                <a:srgbClr val="000000"/>
              </a:solidFill>
              <a:latin typeface="+mn-ea"/>
              <a:ea typeface="+mn-ea"/>
            </a:rPr>
            <a:t>　〒</a:t>
          </a:r>
          <a:r>
            <a:rPr lang="en-US" altLang="ja-JP" sz="900" b="1" i="0" u="none" strike="noStrike" baseline="0">
              <a:solidFill>
                <a:srgbClr val="000000"/>
              </a:solidFill>
              <a:latin typeface="+mn-ea"/>
              <a:ea typeface="+mn-ea"/>
            </a:rPr>
            <a:t>104-0061</a:t>
          </a:r>
        </a:p>
        <a:p>
          <a:pPr algn="l" rtl="0">
            <a:lnSpc>
              <a:spcPts val="1100"/>
            </a:lnSpc>
            <a:defRPr sz="1000"/>
          </a:pPr>
          <a:r>
            <a:rPr lang="ja-JP" altLang="en-US" sz="900" b="1" i="0" u="none" strike="noStrike" baseline="0">
              <a:solidFill>
                <a:srgbClr val="000000"/>
              </a:solidFill>
              <a:latin typeface="+mn-ea"/>
              <a:ea typeface="+mn-ea"/>
            </a:rPr>
            <a:t>     東京都中央区銀座</a:t>
          </a:r>
          <a:r>
            <a:rPr lang="en-US" altLang="ja-JP" sz="900" b="1" i="0" u="none" strike="noStrike" baseline="0">
              <a:solidFill>
                <a:srgbClr val="000000"/>
              </a:solidFill>
              <a:latin typeface="+mn-ea"/>
              <a:ea typeface="+mn-ea"/>
            </a:rPr>
            <a:t>1-3-3</a:t>
          </a:r>
          <a:r>
            <a:rPr lang="ja-JP" altLang="en-US" sz="900" b="1" i="0" u="none" strike="noStrike" baseline="0">
              <a:solidFill>
                <a:srgbClr val="000000"/>
              </a:solidFill>
              <a:latin typeface="+mn-ea"/>
              <a:ea typeface="+mn-ea"/>
            </a:rPr>
            <a:t>　</a:t>
          </a:r>
          <a:r>
            <a:rPr lang="en-US" altLang="ja-JP" sz="900" b="1" i="0" u="none" strike="noStrike" baseline="0">
              <a:solidFill>
                <a:srgbClr val="000000"/>
              </a:solidFill>
              <a:latin typeface="+mn-ea"/>
              <a:ea typeface="+mn-ea"/>
            </a:rPr>
            <a:t>G1</a:t>
          </a:r>
          <a:r>
            <a:rPr lang="ja-JP" altLang="en-US" sz="900" b="1" i="0" u="none" strike="noStrike" baseline="0">
              <a:solidFill>
                <a:srgbClr val="000000"/>
              </a:solidFill>
              <a:latin typeface="+mn-ea"/>
              <a:ea typeface="+mn-ea"/>
            </a:rPr>
            <a:t>ビル</a:t>
          </a:r>
          <a:r>
            <a:rPr lang="en-US" altLang="ja-JP" sz="900" b="1" i="0" u="none" strike="noStrike" baseline="0">
              <a:solidFill>
                <a:srgbClr val="000000"/>
              </a:solidFill>
              <a:latin typeface="+mn-ea"/>
              <a:ea typeface="+mn-ea"/>
            </a:rPr>
            <a:t>7</a:t>
          </a:r>
          <a:r>
            <a:rPr lang="ja-JP" altLang="en-US" sz="900" b="1" i="0" u="none" strike="noStrike" baseline="0">
              <a:solidFill>
                <a:srgbClr val="000000"/>
              </a:solidFill>
              <a:latin typeface="+mn-ea"/>
              <a:ea typeface="+mn-ea"/>
            </a:rPr>
            <a:t>階</a:t>
          </a:r>
          <a:endParaRPr lang="en-US" altLang="ja-JP" sz="900" b="1" i="0" u="none" strike="noStrike" baseline="0">
            <a:solidFill>
              <a:srgbClr val="000000"/>
            </a:solidFill>
            <a:latin typeface="+mn-ea"/>
            <a:ea typeface="+mn-ea"/>
          </a:endParaRPr>
        </a:p>
        <a:p>
          <a:pPr algn="l" rtl="0">
            <a:lnSpc>
              <a:spcPts val="1100"/>
            </a:lnSpc>
            <a:defRPr sz="1000"/>
          </a:pPr>
          <a:r>
            <a:rPr lang="ja-JP" altLang="en-US" sz="900" b="1" i="0" u="none" strike="noStrike" baseline="0">
              <a:solidFill>
                <a:srgbClr val="000000"/>
              </a:solidFill>
              <a:latin typeface="+mn-ea"/>
              <a:ea typeface="+mn-ea"/>
            </a:rPr>
            <a:t>    さくらインターネット株式会社　書面窓口 宛</a:t>
          </a:r>
          <a:endParaRPr lang="en-US" altLang="ja-JP" sz="900" b="1" i="0" u="none" strike="noStrike" baseline="0">
            <a:solidFill>
              <a:srgbClr val="000000"/>
            </a:solidFill>
            <a:latin typeface="+mn-ea"/>
            <a:ea typeface="+mn-ea"/>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900" b="1" i="0" baseline="0">
              <a:effectLst/>
              <a:latin typeface="+mn-ea"/>
              <a:ea typeface="+mn-ea"/>
              <a:cs typeface="+mn-cs"/>
            </a:rPr>
            <a:t>【</a:t>
          </a:r>
          <a:r>
            <a:rPr lang="ja-JP" altLang="ja-JP" sz="900" b="1" i="0" baseline="0">
              <a:effectLst/>
              <a:latin typeface="+mn-ea"/>
              <a:ea typeface="+mn-ea"/>
              <a:cs typeface="+mn-cs"/>
            </a:rPr>
            <a:t>お問い合わせ先</a:t>
          </a:r>
          <a:r>
            <a:rPr lang="en-US" altLang="ja-JP" sz="900" b="1" i="0" baseline="0">
              <a:effectLst/>
              <a:latin typeface="+mn-ea"/>
              <a:ea typeface="+mn-ea"/>
              <a:cs typeface="+mn-cs"/>
            </a:rPr>
            <a:t>】</a:t>
          </a:r>
          <a:endParaRPr lang="en-US" altLang="ja-JP" sz="900" b="1" i="0" u="none" strike="noStrike" baseline="0">
            <a:solidFill>
              <a:srgbClr val="000000"/>
            </a:solidFill>
            <a:latin typeface="+mn-ea"/>
            <a:ea typeface="+mn-ea"/>
          </a:endParaRPr>
        </a:p>
        <a:p>
          <a:pPr algn="l" rtl="0">
            <a:defRPr sz="1000"/>
          </a:pPr>
          <a:r>
            <a:rPr lang="ja-JP" altLang="en-US" sz="900" b="1" i="0" u="none" strike="noStrike" baseline="0">
              <a:solidFill>
                <a:srgbClr val="000000"/>
              </a:solidFill>
              <a:latin typeface="+mn-ea"/>
              <a:ea typeface="+mn-ea"/>
            </a:rPr>
            <a:t>　　カスタマーセンター　</a:t>
          </a:r>
          <a:r>
            <a:rPr lang="en-US" altLang="ja-JP" sz="900" b="1" i="0" u="none" strike="noStrike" baseline="0">
              <a:solidFill>
                <a:srgbClr val="000000"/>
              </a:solidFill>
              <a:latin typeface="+mn-ea"/>
              <a:ea typeface="+mn-ea"/>
            </a:rPr>
            <a:t>0120-775-664</a:t>
          </a:r>
          <a:r>
            <a:rPr lang="ja-JP" altLang="en-US" sz="900" b="1" i="0" u="none" strike="noStrike" baseline="0">
              <a:solidFill>
                <a:srgbClr val="000000"/>
              </a:solidFill>
              <a:latin typeface="+mn-ea"/>
              <a:ea typeface="+mn-ea"/>
            </a:rPr>
            <a:t>　 月～金 </a:t>
          </a:r>
          <a:r>
            <a:rPr lang="en-US" altLang="ja-JP" sz="900" b="1" i="0" u="none" strike="noStrike" baseline="0">
              <a:solidFill>
                <a:srgbClr val="000000"/>
              </a:solidFill>
              <a:latin typeface="+mn-ea"/>
              <a:ea typeface="+mn-ea"/>
            </a:rPr>
            <a:t>9:45</a:t>
          </a:r>
          <a:r>
            <a:rPr lang="ja-JP" altLang="en-US" sz="900" b="1" i="0" u="none" strike="noStrike" baseline="0">
              <a:solidFill>
                <a:srgbClr val="000000"/>
              </a:solidFill>
              <a:latin typeface="+mn-ea"/>
              <a:ea typeface="+mn-ea"/>
            </a:rPr>
            <a:t>～</a:t>
          </a:r>
          <a:r>
            <a:rPr lang="en-US" altLang="ja-JP" sz="900" b="1" i="0" u="none" strike="noStrike" baseline="0">
              <a:solidFill>
                <a:srgbClr val="000000"/>
              </a:solidFill>
              <a:latin typeface="+mn-ea"/>
              <a:ea typeface="+mn-ea"/>
            </a:rPr>
            <a:t>18:00</a:t>
          </a:r>
        </a:p>
      </xdr:txBody>
    </xdr:sp>
    <xdr:clientData/>
  </xdr:twoCellAnchor>
  <xdr:twoCellAnchor>
    <xdr:from>
      <xdr:col>6</xdr:col>
      <xdr:colOff>7621</xdr:colOff>
      <xdr:row>23</xdr:row>
      <xdr:rowOff>123825</xdr:rowOff>
    </xdr:from>
    <xdr:to>
      <xdr:col>20</xdr:col>
      <xdr:colOff>64845</xdr:colOff>
      <xdr:row>24</xdr:row>
      <xdr:rowOff>123825</xdr:rowOff>
    </xdr:to>
    <xdr:sp macro="" textlink="">
      <xdr:nvSpPr>
        <xdr:cNvPr id="37" name="正方形/長方形 36">
          <a:hlinkClick xmlns:r="http://schemas.openxmlformats.org/officeDocument/2006/relationships" r:id="rId1"/>
          <a:extLst>
            <a:ext uri="{FF2B5EF4-FFF2-40B4-BE49-F238E27FC236}">
              <a16:creationId xmlns:a16="http://schemas.microsoft.com/office/drawing/2014/main" id="{00000000-0008-0000-0400-000025000000}"/>
            </a:ext>
          </a:extLst>
        </xdr:cNvPr>
        <xdr:cNvSpPr/>
      </xdr:nvSpPr>
      <xdr:spPr>
        <a:xfrm>
          <a:off x="1093471" y="3552825"/>
          <a:ext cx="2592704"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34291</xdr:colOff>
      <xdr:row>23</xdr:row>
      <xdr:rowOff>0</xdr:rowOff>
    </xdr:from>
    <xdr:to>
      <xdr:col>22</xdr:col>
      <xdr:colOff>34290</xdr:colOff>
      <xdr:row>24</xdr:row>
      <xdr:rowOff>0</xdr:rowOff>
    </xdr:to>
    <xdr:sp macro="" textlink="">
      <xdr:nvSpPr>
        <xdr:cNvPr id="38" name="正方形/長方形 37">
          <a:hlinkClick xmlns:r="http://schemas.openxmlformats.org/officeDocument/2006/relationships" r:id="rId2"/>
          <a:extLst>
            <a:ext uri="{FF2B5EF4-FFF2-40B4-BE49-F238E27FC236}">
              <a16:creationId xmlns:a16="http://schemas.microsoft.com/office/drawing/2014/main" id="{00000000-0008-0000-0400-000026000000}"/>
            </a:ext>
          </a:extLst>
        </xdr:cNvPr>
        <xdr:cNvSpPr/>
      </xdr:nvSpPr>
      <xdr:spPr>
        <a:xfrm>
          <a:off x="2388871" y="3429000"/>
          <a:ext cx="1628774"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152401</xdr:colOff>
      <xdr:row>25</xdr:row>
      <xdr:rowOff>0</xdr:rowOff>
    </xdr:from>
    <xdr:to>
      <xdr:col>25</xdr:col>
      <xdr:colOff>64693</xdr:colOff>
      <xdr:row>26</xdr:row>
      <xdr:rowOff>0</xdr:rowOff>
    </xdr:to>
    <xdr:sp macro="" textlink="">
      <xdr:nvSpPr>
        <xdr:cNvPr id="39" name="正方形/長方形 38">
          <a:hlinkClick xmlns:r="http://schemas.openxmlformats.org/officeDocument/2006/relationships" r:id="rId3"/>
          <a:extLst>
            <a:ext uri="{FF2B5EF4-FFF2-40B4-BE49-F238E27FC236}">
              <a16:creationId xmlns:a16="http://schemas.microsoft.com/office/drawing/2014/main" id="{00000000-0008-0000-0400-000027000000}"/>
            </a:ext>
          </a:extLst>
        </xdr:cNvPr>
        <xdr:cNvSpPr/>
      </xdr:nvSpPr>
      <xdr:spPr>
        <a:xfrm>
          <a:off x="1807846" y="3695700"/>
          <a:ext cx="2783204" cy="13335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32</xdr:col>
          <xdr:colOff>142875</xdr:colOff>
          <xdr:row>26</xdr:row>
          <xdr:rowOff>123825</xdr:rowOff>
        </xdr:from>
        <xdr:to>
          <xdr:col>38</xdr:col>
          <xdr:colOff>66675</xdr:colOff>
          <xdr:row>28</xdr:row>
          <xdr:rowOff>57150</xdr:rowOff>
        </xdr:to>
        <xdr:sp macro="" textlink="">
          <xdr:nvSpPr>
            <xdr:cNvPr id="203634" name="Group Box 3954" hidden="1">
              <a:extLst>
                <a:ext uri="{63B3BB69-23CF-44E3-9099-C40C66FF867C}">
                  <a14:compatExt spid="_x0000_s203634"/>
                </a:ext>
                <a:ext uri="{FF2B5EF4-FFF2-40B4-BE49-F238E27FC236}">
                  <a16:creationId xmlns:a16="http://schemas.microsoft.com/office/drawing/2014/main" id="{00000000-0008-0000-0400-0000721B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123825</xdr:rowOff>
        </xdr:from>
        <xdr:to>
          <xdr:col>38</xdr:col>
          <xdr:colOff>66675</xdr:colOff>
          <xdr:row>28</xdr:row>
          <xdr:rowOff>57150</xdr:rowOff>
        </xdr:to>
        <xdr:sp macro="" textlink="">
          <xdr:nvSpPr>
            <xdr:cNvPr id="203635" name="Group Box 3955" hidden="1">
              <a:extLst>
                <a:ext uri="{63B3BB69-23CF-44E3-9099-C40C66FF867C}">
                  <a14:compatExt spid="_x0000_s203635"/>
                </a:ext>
                <a:ext uri="{FF2B5EF4-FFF2-40B4-BE49-F238E27FC236}">
                  <a16:creationId xmlns:a16="http://schemas.microsoft.com/office/drawing/2014/main" id="{00000000-0008-0000-0400-0000731B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31</xdr:col>
      <xdr:colOff>35772</xdr:colOff>
      <xdr:row>24</xdr:row>
      <xdr:rowOff>10583</xdr:rowOff>
    </xdr:from>
    <xdr:to>
      <xdr:col>39</xdr:col>
      <xdr:colOff>3413</xdr:colOff>
      <xdr:row>25</xdr:row>
      <xdr:rowOff>18203</xdr:rowOff>
    </xdr:to>
    <xdr:sp macro="" textlink="">
      <xdr:nvSpPr>
        <xdr:cNvPr id="40" name="正方形/長方形 39">
          <a:hlinkClick xmlns:r="http://schemas.openxmlformats.org/officeDocument/2006/relationships" r:id="rId4"/>
          <a:extLst>
            <a:ext uri="{FF2B5EF4-FFF2-40B4-BE49-F238E27FC236}">
              <a16:creationId xmlns:a16="http://schemas.microsoft.com/office/drawing/2014/main" id="{00000000-0008-0000-0400-000028000000}"/>
            </a:ext>
          </a:extLst>
        </xdr:cNvPr>
        <xdr:cNvSpPr/>
      </xdr:nvSpPr>
      <xdr:spPr>
        <a:xfrm>
          <a:off x="5613189" y="3460750"/>
          <a:ext cx="1406974" cy="145203"/>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32</xdr:col>
          <xdr:colOff>142875</xdr:colOff>
          <xdr:row>23</xdr:row>
          <xdr:rowOff>123825</xdr:rowOff>
        </xdr:from>
        <xdr:to>
          <xdr:col>38</xdr:col>
          <xdr:colOff>66675</xdr:colOff>
          <xdr:row>25</xdr:row>
          <xdr:rowOff>57150</xdr:rowOff>
        </xdr:to>
        <xdr:sp macro="" textlink="">
          <xdr:nvSpPr>
            <xdr:cNvPr id="203636" name="Group Box 3956" hidden="1">
              <a:extLst>
                <a:ext uri="{63B3BB69-23CF-44E3-9099-C40C66FF867C}">
                  <a14:compatExt spid="_x0000_s203636"/>
                </a:ext>
                <a:ext uri="{FF2B5EF4-FFF2-40B4-BE49-F238E27FC236}">
                  <a16:creationId xmlns:a16="http://schemas.microsoft.com/office/drawing/2014/main" id="{00000000-0008-0000-0400-0000741B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23</xdr:row>
          <xdr:rowOff>123825</xdr:rowOff>
        </xdr:from>
        <xdr:to>
          <xdr:col>38</xdr:col>
          <xdr:colOff>66675</xdr:colOff>
          <xdr:row>25</xdr:row>
          <xdr:rowOff>57150</xdr:rowOff>
        </xdr:to>
        <xdr:sp macro="" textlink="">
          <xdr:nvSpPr>
            <xdr:cNvPr id="203637" name="Group Box 3957" hidden="1">
              <a:extLst>
                <a:ext uri="{63B3BB69-23CF-44E3-9099-C40C66FF867C}">
                  <a14:compatExt spid="_x0000_s203637"/>
                </a:ext>
                <a:ext uri="{FF2B5EF4-FFF2-40B4-BE49-F238E27FC236}">
                  <a16:creationId xmlns:a16="http://schemas.microsoft.com/office/drawing/2014/main" id="{00000000-0008-0000-0400-0000751B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49</xdr:col>
      <xdr:colOff>106680</xdr:colOff>
      <xdr:row>0</xdr:row>
      <xdr:rowOff>121920</xdr:rowOff>
    </xdr:from>
    <xdr:to>
      <xdr:col>57</xdr:col>
      <xdr:colOff>76200</xdr:colOff>
      <xdr:row>3</xdr:row>
      <xdr:rowOff>19050</xdr:rowOff>
    </xdr:to>
    <xdr:pic>
      <xdr:nvPicPr>
        <xdr:cNvPr id="240948" name="図 40" descr="ロゴ_長方形_カラー.png">
          <a:extLst>
            <a:ext uri="{FF2B5EF4-FFF2-40B4-BE49-F238E27FC236}">
              <a16:creationId xmlns:a16="http://schemas.microsoft.com/office/drawing/2014/main" id="{00000000-0008-0000-0400-000034AD03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947660" y="121920"/>
          <a:ext cx="12496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154306</xdr:colOff>
      <xdr:row>26</xdr:row>
      <xdr:rowOff>28575</xdr:rowOff>
    </xdr:from>
    <xdr:to>
      <xdr:col>22</xdr:col>
      <xdr:colOff>49530</xdr:colOff>
      <xdr:row>28</xdr:row>
      <xdr:rowOff>28575</xdr:rowOff>
    </xdr:to>
    <xdr:sp macro="" textlink="">
      <xdr:nvSpPr>
        <xdr:cNvPr id="35" name="正方形/長方形 34">
          <a:hlinkClick xmlns:r="http://schemas.openxmlformats.org/officeDocument/2006/relationships" r:id="rId6"/>
          <a:extLst>
            <a:ext uri="{FF2B5EF4-FFF2-40B4-BE49-F238E27FC236}">
              <a16:creationId xmlns:a16="http://schemas.microsoft.com/office/drawing/2014/main" id="{00000000-0008-0000-0400-000023000000}"/>
            </a:ext>
          </a:extLst>
        </xdr:cNvPr>
        <xdr:cNvSpPr/>
      </xdr:nvSpPr>
      <xdr:spPr>
        <a:xfrm>
          <a:off x="1884046" y="295275"/>
          <a:ext cx="1945004" cy="26670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95250</xdr:colOff>
          <xdr:row>33</xdr:row>
          <xdr:rowOff>95250</xdr:rowOff>
        </xdr:from>
        <xdr:to>
          <xdr:col>11</xdr:col>
          <xdr:colOff>57150</xdr:colOff>
          <xdr:row>33</xdr:row>
          <xdr:rowOff>285750</xdr:rowOff>
        </xdr:to>
        <xdr:sp macro="" textlink="">
          <xdr:nvSpPr>
            <xdr:cNvPr id="240895" name="Check Box 7423" hidden="1">
              <a:extLst>
                <a:ext uri="{63B3BB69-23CF-44E3-9099-C40C66FF867C}">
                  <a14:compatExt spid="_x0000_s240895"/>
                </a:ext>
                <a:ext uri="{FF2B5EF4-FFF2-40B4-BE49-F238E27FC236}">
                  <a16:creationId xmlns:a16="http://schemas.microsoft.com/office/drawing/2014/main" id="{00000000-0008-0000-0400-0000FFA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10</xdr:col>
          <xdr:colOff>66675</xdr:colOff>
          <xdr:row>1</xdr:row>
          <xdr:rowOff>19050</xdr:rowOff>
        </xdr:to>
        <xdr:sp macro="" textlink="">
          <xdr:nvSpPr>
            <xdr:cNvPr id="228353" name="Group Box 1" hidden="1">
              <a:extLst>
                <a:ext uri="{63B3BB69-23CF-44E3-9099-C40C66FF867C}">
                  <a14:compatExt spid="_x0000_s228353"/>
                </a:ext>
                <a:ext uri="{FF2B5EF4-FFF2-40B4-BE49-F238E27FC236}">
                  <a16:creationId xmlns:a16="http://schemas.microsoft.com/office/drawing/2014/main" id="{00000000-0008-0000-0500-0000017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35</xdr:col>
          <xdr:colOff>19050</xdr:colOff>
          <xdr:row>1</xdr:row>
          <xdr:rowOff>19050</xdr:rowOff>
        </xdr:to>
        <xdr:sp macro="" textlink="">
          <xdr:nvSpPr>
            <xdr:cNvPr id="228354" name="Group Box 2" hidden="1">
              <a:extLst>
                <a:ext uri="{63B3BB69-23CF-44E3-9099-C40C66FF867C}">
                  <a14:compatExt spid="_x0000_s228354"/>
                </a:ext>
                <a:ext uri="{FF2B5EF4-FFF2-40B4-BE49-F238E27FC236}">
                  <a16:creationId xmlns:a16="http://schemas.microsoft.com/office/drawing/2014/main" id="{00000000-0008-0000-0500-0000027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10</xdr:col>
          <xdr:colOff>66675</xdr:colOff>
          <xdr:row>1</xdr:row>
          <xdr:rowOff>19050</xdr:rowOff>
        </xdr:to>
        <xdr:sp macro="" textlink="">
          <xdr:nvSpPr>
            <xdr:cNvPr id="228355" name="Group Box 3" hidden="1">
              <a:extLst>
                <a:ext uri="{63B3BB69-23CF-44E3-9099-C40C66FF867C}">
                  <a14:compatExt spid="_x0000_s228355"/>
                </a:ext>
                <a:ext uri="{FF2B5EF4-FFF2-40B4-BE49-F238E27FC236}">
                  <a16:creationId xmlns:a16="http://schemas.microsoft.com/office/drawing/2014/main" id="{00000000-0008-0000-0500-0000037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35</xdr:col>
          <xdr:colOff>19050</xdr:colOff>
          <xdr:row>1</xdr:row>
          <xdr:rowOff>19050</xdr:rowOff>
        </xdr:to>
        <xdr:sp macro="" textlink="">
          <xdr:nvSpPr>
            <xdr:cNvPr id="228356" name="Group Box 4" hidden="1">
              <a:extLst>
                <a:ext uri="{63B3BB69-23CF-44E3-9099-C40C66FF867C}">
                  <a14:compatExt spid="_x0000_s228356"/>
                </a:ext>
                <a:ext uri="{FF2B5EF4-FFF2-40B4-BE49-F238E27FC236}">
                  <a16:creationId xmlns:a16="http://schemas.microsoft.com/office/drawing/2014/main" id="{00000000-0008-0000-0500-0000047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7007</xdr:colOff>
      <xdr:row>46</xdr:row>
      <xdr:rowOff>773</xdr:rowOff>
    </xdr:from>
    <xdr:to>
      <xdr:col>18</xdr:col>
      <xdr:colOff>145553</xdr:colOff>
      <xdr:row>47</xdr:row>
      <xdr:rowOff>142874</xdr:rowOff>
    </xdr:to>
    <xdr:sp macro="" textlink="">
      <xdr:nvSpPr>
        <xdr:cNvPr id="6" name="加算記号 5">
          <a:extLst>
            <a:ext uri="{FF2B5EF4-FFF2-40B4-BE49-F238E27FC236}">
              <a16:creationId xmlns:a16="http://schemas.microsoft.com/office/drawing/2014/main" id="{00000000-0008-0000-0500-000006000000}"/>
            </a:ext>
          </a:extLst>
        </xdr:cNvPr>
        <xdr:cNvSpPr/>
      </xdr:nvSpPr>
      <xdr:spPr>
        <a:xfrm>
          <a:off x="3083582" y="8592323"/>
          <a:ext cx="338434" cy="313551"/>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106680</xdr:colOff>
      <xdr:row>6</xdr:row>
      <xdr:rowOff>9525</xdr:rowOff>
    </xdr:from>
    <xdr:to>
      <xdr:col>26</xdr:col>
      <xdr:colOff>7766</xdr:colOff>
      <xdr:row>7</xdr:row>
      <xdr:rowOff>0</xdr:rowOff>
    </xdr:to>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00000000-0008-0000-0500-000008000000}"/>
            </a:ext>
          </a:extLst>
        </xdr:cNvPr>
        <xdr:cNvSpPr txBox="1"/>
      </xdr:nvSpPr>
      <xdr:spPr>
        <a:xfrm>
          <a:off x="3028950" y="1152525"/>
          <a:ext cx="168401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3</xdr:col>
      <xdr:colOff>31039</xdr:colOff>
      <xdr:row>16</xdr:row>
      <xdr:rowOff>0</xdr:rowOff>
    </xdr:from>
    <xdr:to>
      <xdr:col>12</xdr:col>
      <xdr:colOff>32481</xdr:colOff>
      <xdr:row>17</xdr:row>
      <xdr:rowOff>0</xdr:rowOff>
    </xdr:to>
    <xdr:sp macro="" textlink="">
      <xdr:nvSpPr>
        <xdr:cNvPr id="9" name="正方形/長方形 8">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579679" y="3009900"/>
          <a:ext cx="1630217" cy="1619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1904</xdr:colOff>
      <xdr:row>19</xdr:row>
      <xdr:rowOff>34290</xdr:rowOff>
    </xdr:from>
    <xdr:to>
      <xdr:col>18</xdr:col>
      <xdr:colOff>64794</xdr:colOff>
      <xdr:row>19</xdr:row>
      <xdr:rowOff>142876</xdr:rowOff>
    </xdr:to>
    <xdr:sp macro="" textlink="">
      <xdr:nvSpPr>
        <xdr:cNvPr id="15" name="正方形/長方形 14">
          <a:hlinkClick xmlns:r="http://schemas.openxmlformats.org/officeDocument/2006/relationships" r:id="rId2"/>
          <a:extLst>
            <a:ext uri="{FF2B5EF4-FFF2-40B4-BE49-F238E27FC236}">
              <a16:creationId xmlns:a16="http://schemas.microsoft.com/office/drawing/2014/main" id="{00000000-0008-0000-0500-00000F000000}"/>
            </a:ext>
          </a:extLst>
        </xdr:cNvPr>
        <xdr:cNvSpPr/>
      </xdr:nvSpPr>
      <xdr:spPr>
        <a:xfrm>
          <a:off x="544829" y="3529965"/>
          <a:ext cx="2783199" cy="10858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17</xdr:col>
      <xdr:colOff>7007</xdr:colOff>
      <xdr:row>60</xdr:row>
      <xdr:rowOff>773</xdr:rowOff>
    </xdr:from>
    <xdr:to>
      <xdr:col>18</xdr:col>
      <xdr:colOff>145553</xdr:colOff>
      <xdr:row>61</xdr:row>
      <xdr:rowOff>142874</xdr:rowOff>
    </xdr:to>
    <xdr:sp macro="" textlink="">
      <xdr:nvSpPr>
        <xdr:cNvPr id="10" name="加算記号 9">
          <a:extLst>
            <a:ext uri="{FF2B5EF4-FFF2-40B4-BE49-F238E27FC236}">
              <a16:creationId xmlns:a16="http://schemas.microsoft.com/office/drawing/2014/main" id="{00000000-0008-0000-0500-00000A000000}"/>
            </a:ext>
          </a:extLst>
        </xdr:cNvPr>
        <xdr:cNvSpPr/>
      </xdr:nvSpPr>
      <xdr:spPr>
        <a:xfrm>
          <a:off x="2727347" y="6774953"/>
          <a:ext cx="298566" cy="309741"/>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17</xdr:col>
      <xdr:colOff>7007</xdr:colOff>
      <xdr:row>32</xdr:row>
      <xdr:rowOff>773</xdr:rowOff>
    </xdr:from>
    <xdr:to>
      <xdr:col>18</xdr:col>
      <xdr:colOff>145553</xdr:colOff>
      <xdr:row>33</xdr:row>
      <xdr:rowOff>142874</xdr:rowOff>
    </xdr:to>
    <xdr:sp macro="" textlink="">
      <xdr:nvSpPr>
        <xdr:cNvPr id="11" name="加算記号 10">
          <a:extLst>
            <a:ext uri="{FF2B5EF4-FFF2-40B4-BE49-F238E27FC236}">
              <a16:creationId xmlns:a16="http://schemas.microsoft.com/office/drawing/2014/main" id="{00000000-0008-0000-0500-00000B000000}"/>
            </a:ext>
          </a:extLst>
        </xdr:cNvPr>
        <xdr:cNvSpPr/>
      </xdr:nvSpPr>
      <xdr:spPr>
        <a:xfrm>
          <a:off x="3055007" y="9380097"/>
          <a:ext cx="317840" cy="310189"/>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10</xdr:col>
          <xdr:colOff>66675</xdr:colOff>
          <xdr:row>1</xdr:row>
          <xdr:rowOff>19050</xdr:rowOff>
        </xdr:to>
        <xdr:sp macro="" textlink="">
          <xdr:nvSpPr>
            <xdr:cNvPr id="198657" name="Group Box 1" hidden="1">
              <a:extLst>
                <a:ext uri="{63B3BB69-23CF-44E3-9099-C40C66FF867C}">
                  <a14:compatExt spid="_x0000_s198657"/>
                </a:ext>
                <a:ext uri="{FF2B5EF4-FFF2-40B4-BE49-F238E27FC236}">
                  <a16:creationId xmlns:a16="http://schemas.microsoft.com/office/drawing/2014/main" id="{00000000-0008-0000-0600-0000010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35</xdr:col>
          <xdr:colOff>19050</xdr:colOff>
          <xdr:row>1</xdr:row>
          <xdr:rowOff>19050</xdr:rowOff>
        </xdr:to>
        <xdr:sp macro="" textlink="">
          <xdr:nvSpPr>
            <xdr:cNvPr id="198658" name="Group Box 2" hidden="1">
              <a:extLst>
                <a:ext uri="{63B3BB69-23CF-44E3-9099-C40C66FF867C}">
                  <a14:compatExt spid="_x0000_s198658"/>
                </a:ext>
                <a:ext uri="{FF2B5EF4-FFF2-40B4-BE49-F238E27FC236}">
                  <a16:creationId xmlns:a16="http://schemas.microsoft.com/office/drawing/2014/main" id="{00000000-0008-0000-0600-0000020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10</xdr:col>
          <xdr:colOff>66675</xdr:colOff>
          <xdr:row>1</xdr:row>
          <xdr:rowOff>19050</xdr:rowOff>
        </xdr:to>
        <xdr:sp macro="" textlink="">
          <xdr:nvSpPr>
            <xdr:cNvPr id="198659" name="Group Box 3" hidden="1">
              <a:extLst>
                <a:ext uri="{63B3BB69-23CF-44E3-9099-C40C66FF867C}">
                  <a14:compatExt spid="_x0000_s198659"/>
                </a:ext>
                <a:ext uri="{FF2B5EF4-FFF2-40B4-BE49-F238E27FC236}">
                  <a16:creationId xmlns:a16="http://schemas.microsoft.com/office/drawing/2014/main" id="{00000000-0008-0000-0600-0000030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35</xdr:col>
          <xdr:colOff>19050</xdr:colOff>
          <xdr:row>1</xdr:row>
          <xdr:rowOff>19050</xdr:rowOff>
        </xdr:to>
        <xdr:sp macro="" textlink="">
          <xdr:nvSpPr>
            <xdr:cNvPr id="198660" name="Group Box 4" hidden="1">
              <a:extLst>
                <a:ext uri="{63B3BB69-23CF-44E3-9099-C40C66FF867C}">
                  <a14:compatExt spid="_x0000_s198660"/>
                </a:ext>
                <a:ext uri="{FF2B5EF4-FFF2-40B4-BE49-F238E27FC236}">
                  <a16:creationId xmlns:a16="http://schemas.microsoft.com/office/drawing/2014/main" id="{00000000-0008-0000-0600-0000040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7007</xdr:colOff>
      <xdr:row>37</xdr:row>
      <xdr:rowOff>773</xdr:rowOff>
    </xdr:from>
    <xdr:to>
      <xdr:col>18</xdr:col>
      <xdr:colOff>145553</xdr:colOff>
      <xdr:row>38</xdr:row>
      <xdr:rowOff>142874</xdr:rowOff>
    </xdr:to>
    <xdr:sp macro="" textlink="">
      <xdr:nvSpPr>
        <xdr:cNvPr id="7" name="加算記号 6">
          <a:extLst>
            <a:ext uri="{FF2B5EF4-FFF2-40B4-BE49-F238E27FC236}">
              <a16:creationId xmlns:a16="http://schemas.microsoft.com/office/drawing/2014/main" id="{00000000-0008-0000-0600-000007000000}"/>
            </a:ext>
          </a:extLst>
        </xdr:cNvPr>
        <xdr:cNvSpPr/>
      </xdr:nvSpPr>
      <xdr:spPr>
        <a:xfrm>
          <a:off x="3083582" y="9506723"/>
          <a:ext cx="330767" cy="313551"/>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49529</xdr:colOff>
      <xdr:row>19</xdr:row>
      <xdr:rowOff>9525</xdr:rowOff>
    </xdr:from>
    <xdr:to>
      <xdr:col>17</xdr:col>
      <xdr:colOff>141057</xdr:colOff>
      <xdr:row>19</xdr:row>
      <xdr:rowOff>152401</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600-000008000000}"/>
            </a:ext>
          </a:extLst>
        </xdr:cNvPr>
        <xdr:cNvSpPr/>
      </xdr:nvSpPr>
      <xdr:spPr>
        <a:xfrm>
          <a:off x="592454" y="3524250"/>
          <a:ext cx="2636522" cy="14287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106680</xdr:colOff>
      <xdr:row>6</xdr:row>
      <xdr:rowOff>9525</xdr:rowOff>
    </xdr:from>
    <xdr:to>
      <xdr:col>26</xdr:col>
      <xdr:colOff>7766</xdr:colOff>
      <xdr:row>7</xdr:row>
      <xdr:rowOff>0</xdr:rowOff>
    </xdr:to>
    <xdr:sp macro="" textlink="">
      <xdr:nvSpPr>
        <xdr:cNvPr id="11" name="テキスト ボックス 10">
          <a:hlinkClick xmlns:r="http://schemas.openxmlformats.org/officeDocument/2006/relationships" r:id="rId2"/>
          <a:extLst>
            <a:ext uri="{FF2B5EF4-FFF2-40B4-BE49-F238E27FC236}">
              <a16:creationId xmlns:a16="http://schemas.microsoft.com/office/drawing/2014/main" id="{00000000-0008-0000-0600-00000B000000}"/>
            </a:ext>
          </a:extLst>
        </xdr:cNvPr>
        <xdr:cNvSpPr txBox="1"/>
      </xdr:nvSpPr>
      <xdr:spPr>
        <a:xfrm>
          <a:off x="3038475" y="1152525"/>
          <a:ext cx="1674464"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3</xdr:col>
      <xdr:colOff>31039</xdr:colOff>
      <xdr:row>16</xdr:row>
      <xdr:rowOff>0</xdr:rowOff>
    </xdr:from>
    <xdr:to>
      <xdr:col>12</xdr:col>
      <xdr:colOff>32481</xdr:colOff>
      <xdr:row>17</xdr:row>
      <xdr:rowOff>0</xdr:rowOff>
    </xdr:to>
    <xdr:sp macro="" textlink="">
      <xdr:nvSpPr>
        <xdr:cNvPr id="19" name="正方形/長方形 18">
          <a:hlinkClick xmlns:r="http://schemas.openxmlformats.org/officeDocument/2006/relationships" r:id="rId2"/>
          <a:extLst>
            <a:ext uri="{FF2B5EF4-FFF2-40B4-BE49-F238E27FC236}">
              <a16:creationId xmlns:a16="http://schemas.microsoft.com/office/drawing/2014/main" id="{00000000-0008-0000-0600-000013000000}"/>
            </a:ext>
          </a:extLst>
        </xdr:cNvPr>
        <xdr:cNvSpPr/>
      </xdr:nvSpPr>
      <xdr:spPr>
        <a:xfrm>
          <a:off x="575869" y="3009900"/>
          <a:ext cx="1630217" cy="1619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10</xdr:col>
          <xdr:colOff>85725</xdr:colOff>
          <xdr:row>1</xdr:row>
          <xdr:rowOff>19050</xdr:rowOff>
        </xdr:to>
        <xdr:sp macro="" textlink="">
          <xdr:nvSpPr>
            <xdr:cNvPr id="230401" name="Group Box 1" hidden="1">
              <a:extLst>
                <a:ext uri="{63B3BB69-23CF-44E3-9099-C40C66FF867C}">
                  <a14:compatExt spid="_x0000_s230401"/>
                </a:ext>
                <a:ext uri="{FF2B5EF4-FFF2-40B4-BE49-F238E27FC236}">
                  <a16:creationId xmlns:a16="http://schemas.microsoft.com/office/drawing/2014/main" id="{00000000-0008-0000-0700-0000018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35</xdr:col>
          <xdr:colOff>57150</xdr:colOff>
          <xdr:row>1</xdr:row>
          <xdr:rowOff>19050</xdr:rowOff>
        </xdr:to>
        <xdr:sp macro="" textlink="">
          <xdr:nvSpPr>
            <xdr:cNvPr id="230402" name="Group Box 2" hidden="1">
              <a:extLst>
                <a:ext uri="{63B3BB69-23CF-44E3-9099-C40C66FF867C}">
                  <a14:compatExt spid="_x0000_s230402"/>
                </a:ext>
                <a:ext uri="{FF2B5EF4-FFF2-40B4-BE49-F238E27FC236}">
                  <a16:creationId xmlns:a16="http://schemas.microsoft.com/office/drawing/2014/main" id="{00000000-0008-0000-0700-0000028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10</xdr:col>
          <xdr:colOff>85725</xdr:colOff>
          <xdr:row>1</xdr:row>
          <xdr:rowOff>19050</xdr:rowOff>
        </xdr:to>
        <xdr:sp macro="" textlink="">
          <xdr:nvSpPr>
            <xdr:cNvPr id="230403" name="Group Box 3" hidden="1">
              <a:extLst>
                <a:ext uri="{63B3BB69-23CF-44E3-9099-C40C66FF867C}">
                  <a14:compatExt spid="_x0000_s230403"/>
                </a:ext>
                <a:ext uri="{FF2B5EF4-FFF2-40B4-BE49-F238E27FC236}">
                  <a16:creationId xmlns:a16="http://schemas.microsoft.com/office/drawing/2014/main" id="{00000000-0008-0000-0700-0000038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35</xdr:col>
          <xdr:colOff>57150</xdr:colOff>
          <xdr:row>1</xdr:row>
          <xdr:rowOff>19050</xdr:rowOff>
        </xdr:to>
        <xdr:sp macro="" textlink="">
          <xdr:nvSpPr>
            <xdr:cNvPr id="230404" name="Group Box 4" hidden="1">
              <a:extLst>
                <a:ext uri="{63B3BB69-23CF-44E3-9099-C40C66FF867C}">
                  <a14:compatExt spid="_x0000_s230404"/>
                </a:ext>
                <a:ext uri="{FF2B5EF4-FFF2-40B4-BE49-F238E27FC236}">
                  <a16:creationId xmlns:a16="http://schemas.microsoft.com/office/drawing/2014/main" id="{00000000-0008-0000-0700-0000048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3</xdr:col>
      <xdr:colOff>8179</xdr:colOff>
      <xdr:row>16</xdr:row>
      <xdr:rowOff>0</xdr:rowOff>
    </xdr:from>
    <xdr:to>
      <xdr:col>12</xdr:col>
      <xdr:colOff>9621</xdr:colOff>
      <xdr:row>17</xdr:row>
      <xdr:rowOff>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700-000007000000}"/>
            </a:ext>
          </a:extLst>
        </xdr:cNvPr>
        <xdr:cNvSpPr/>
      </xdr:nvSpPr>
      <xdr:spPr>
        <a:xfrm>
          <a:off x="551104" y="3009900"/>
          <a:ext cx="1630217" cy="1619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1904</xdr:colOff>
      <xdr:row>19</xdr:row>
      <xdr:rowOff>34290</xdr:rowOff>
    </xdr:from>
    <xdr:to>
      <xdr:col>18</xdr:col>
      <xdr:colOff>64794</xdr:colOff>
      <xdr:row>19</xdr:row>
      <xdr:rowOff>142876</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00000000-0008-0000-0700-000009000000}"/>
            </a:ext>
          </a:extLst>
        </xdr:cNvPr>
        <xdr:cNvSpPr/>
      </xdr:nvSpPr>
      <xdr:spPr>
        <a:xfrm>
          <a:off x="544829" y="3529965"/>
          <a:ext cx="2783199" cy="10858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47625</xdr:colOff>
      <xdr:row>6</xdr:row>
      <xdr:rowOff>9525</xdr:rowOff>
    </xdr:from>
    <xdr:to>
      <xdr:col>24</xdr:col>
      <xdr:colOff>76271</xdr:colOff>
      <xdr:row>7</xdr:row>
      <xdr:rowOff>0</xdr:rowOff>
    </xdr:to>
    <xdr:sp macro="" textlink="">
      <xdr:nvSpPr>
        <xdr:cNvPr id="10" name="テキスト ボックス 9">
          <a:hlinkClick xmlns:r="http://schemas.openxmlformats.org/officeDocument/2006/relationships" r:id="rId3"/>
          <a:extLst>
            <a:ext uri="{FF2B5EF4-FFF2-40B4-BE49-F238E27FC236}">
              <a16:creationId xmlns:a16="http://schemas.microsoft.com/office/drawing/2014/main" id="{00000000-0008-0000-0700-00000A000000}"/>
            </a:ext>
          </a:extLst>
        </xdr:cNvPr>
        <xdr:cNvSpPr txBox="1"/>
      </xdr:nvSpPr>
      <xdr:spPr>
        <a:xfrm>
          <a:off x="2762250" y="1152525"/>
          <a:ext cx="1670701"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32</xdr:col>
      <xdr:colOff>2861</xdr:colOff>
      <xdr:row>41</xdr:row>
      <xdr:rowOff>212</xdr:rowOff>
    </xdr:from>
    <xdr:to>
      <xdr:col>33</xdr:col>
      <xdr:colOff>146639</xdr:colOff>
      <xdr:row>42</xdr:row>
      <xdr:rowOff>163958</xdr:rowOff>
    </xdr:to>
    <xdr:sp macro="" textlink="">
      <xdr:nvSpPr>
        <xdr:cNvPr id="29" name="加算記号 28">
          <a:extLst>
            <a:ext uri="{FF2B5EF4-FFF2-40B4-BE49-F238E27FC236}">
              <a16:creationId xmlns:a16="http://schemas.microsoft.com/office/drawing/2014/main" id="{00000000-0008-0000-0700-00001D000000}"/>
            </a:ext>
          </a:extLst>
        </xdr:cNvPr>
        <xdr:cNvSpPr/>
      </xdr:nvSpPr>
      <xdr:spPr>
        <a:xfrm>
          <a:off x="5794061" y="8972550"/>
          <a:ext cx="343682" cy="163958"/>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30</xdr:col>
      <xdr:colOff>152401</xdr:colOff>
      <xdr:row>36</xdr:row>
      <xdr:rowOff>24765</xdr:rowOff>
    </xdr:from>
    <xdr:to>
      <xdr:col>31</xdr:col>
      <xdr:colOff>111075</xdr:colOff>
      <xdr:row>49</xdr:row>
      <xdr:rowOff>144780</xdr:rowOff>
    </xdr:to>
    <xdr:sp macro="" textlink="">
      <xdr:nvSpPr>
        <xdr:cNvPr id="30" name="右大かっこ 29">
          <a:extLst>
            <a:ext uri="{FF2B5EF4-FFF2-40B4-BE49-F238E27FC236}">
              <a16:creationId xmlns:a16="http://schemas.microsoft.com/office/drawing/2014/main" id="{00000000-0008-0000-0700-00001E000000}"/>
            </a:ext>
          </a:extLst>
        </xdr:cNvPr>
        <xdr:cNvSpPr/>
      </xdr:nvSpPr>
      <xdr:spPr>
        <a:xfrm>
          <a:off x="5600701" y="9102090"/>
          <a:ext cx="139575" cy="2691765"/>
        </a:xfrm>
        <a:prstGeom prst="rightBracket">
          <a:avLst>
            <a:gd name="adj" fmla="val 108333"/>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39</xdr:col>
      <xdr:colOff>110490</xdr:colOff>
      <xdr:row>40</xdr:row>
      <xdr:rowOff>68915</xdr:rowOff>
    </xdr:from>
    <xdr:to>
      <xdr:col>41</xdr:col>
      <xdr:colOff>77377</xdr:colOff>
      <xdr:row>41</xdr:row>
      <xdr:rowOff>109024</xdr:rowOff>
    </xdr:to>
    <xdr:sp macro="" textlink="">
      <xdr:nvSpPr>
        <xdr:cNvPr id="31" name="右矢印 34">
          <a:extLst>
            <a:ext uri="{FF2B5EF4-FFF2-40B4-BE49-F238E27FC236}">
              <a16:creationId xmlns:a16="http://schemas.microsoft.com/office/drawing/2014/main" id="{00000000-0008-0000-0700-00001F000000}"/>
            </a:ext>
          </a:extLst>
        </xdr:cNvPr>
        <xdr:cNvSpPr/>
      </xdr:nvSpPr>
      <xdr:spPr>
        <a:xfrm>
          <a:off x="7187565" y="10174940"/>
          <a:ext cx="31512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36</xdr:row>
      <xdr:rowOff>46055</xdr:rowOff>
    </xdr:from>
    <xdr:to>
      <xdr:col>41</xdr:col>
      <xdr:colOff>77377</xdr:colOff>
      <xdr:row>37</xdr:row>
      <xdr:rowOff>101269</xdr:rowOff>
    </xdr:to>
    <xdr:sp macro="" textlink="">
      <xdr:nvSpPr>
        <xdr:cNvPr id="32" name="右矢印 35">
          <a:extLst>
            <a:ext uri="{FF2B5EF4-FFF2-40B4-BE49-F238E27FC236}">
              <a16:creationId xmlns:a16="http://schemas.microsoft.com/office/drawing/2014/main" id="{00000000-0008-0000-0700-000020000000}"/>
            </a:ext>
          </a:extLst>
        </xdr:cNvPr>
        <xdr:cNvSpPr/>
      </xdr:nvSpPr>
      <xdr:spPr>
        <a:xfrm>
          <a:off x="7187565" y="9123380"/>
          <a:ext cx="315124" cy="226664"/>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38</xdr:row>
      <xdr:rowOff>46055</xdr:rowOff>
    </xdr:from>
    <xdr:to>
      <xdr:col>41</xdr:col>
      <xdr:colOff>77377</xdr:colOff>
      <xdr:row>39</xdr:row>
      <xdr:rowOff>101269</xdr:rowOff>
    </xdr:to>
    <xdr:sp macro="" textlink="">
      <xdr:nvSpPr>
        <xdr:cNvPr id="33" name="右矢印 36">
          <a:extLst>
            <a:ext uri="{FF2B5EF4-FFF2-40B4-BE49-F238E27FC236}">
              <a16:creationId xmlns:a16="http://schemas.microsoft.com/office/drawing/2014/main" id="{00000000-0008-0000-0700-000021000000}"/>
            </a:ext>
          </a:extLst>
        </xdr:cNvPr>
        <xdr:cNvSpPr/>
      </xdr:nvSpPr>
      <xdr:spPr>
        <a:xfrm>
          <a:off x="7187565" y="9466280"/>
          <a:ext cx="315124" cy="226664"/>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48</xdr:row>
      <xdr:rowOff>68915</xdr:rowOff>
    </xdr:from>
    <xdr:to>
      <xdr:col>41</xdr:col>
      <xdr:colOff>77377</xdr:colOff>
      <xdr:row>49</xdr:row>
      <xdr:rowOff>109024</xdr:rowOff>
    </xdr:to>
    <xdr:sp macro="" textlink="">
      <xdr:nvSpPr>
        <xdr:cNvPr id="34" name="右矢印 37">
          <a:extLst>
            <a:ext uri="{FF2B5EF4-FFF2-40B4-BE49-F238E27FC236}">
              <a16:creationId xmlns:a16="http://schemas.microsoft.com/office/drawing/2014/main" id="{00000000-0008-0000-0700-000022000000}"/>
            </a:ext>
          </a:extLst>
        </xdr:cNvPr>
        <xdr:cNvSpPr/>
      </xdr:nvSpPr>
      <xdr:spPr>
        <a:xfrm>
          <a:off x="7187565" y="11546540"/>
          <a:ext cx="31512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42</xdr:row>
      <xdr:rowOff>68915</xdr:rowOff>
    </xdr:from>
    <xdr:to>
      <xdr:col>41</xdr:col>
      <xdr:colOff>77377</xdr:colOff>
      <xdr:row>43</xdr:row>
      <xdr:rowOff>109024</xdr:rowOff>
    </xdr:to>
    <xdr:sp macro="" textlink="">
      <xdr:nvSpPr>
        <xdr:cNvPr id="35" name="右矢印 38">
          <a:extLst>
            <a:ext uri="{FF2B5EF4-FFF2-40B4-BE49-F238E27FC236}">
              <a16:creationId xmlns:a16="http://schemas.microsoft.com/office/drawing/2014/main" id="{00000000-0008-0000-0700-000023000000}"/>
            </a:ext>
          </a:extLst>
        </xdr:cNvPr>
        <xdr:cNvSpPr/>
      </xdr:nvSpPr>
      <xdr:spPr>
        <a:xfrm>
          <a:off x="7187565" y="10517840"/>
          <a:ext cx="31512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46</xdr:row>
      <xdr:rowOff>68915</xdr:rowOff>
    </xdr:from>
    <xdr:to>
      <xdr:col>41</xdr:col>
      <xdr:colOff>77377</xdr:colOff>
      <xdr:row>47</xdr:row>
      <xdr:rowOff>109024</xdr:rowOff>
    </xdr:to>
    <xdr:sp macro="" textlink="">
      <xdr:nvSpPr>
        <xdr:cNvPr id="36" name="右矢印 39">
          <a:extLst>
            <a:ext uri="{FF2B5EF4-FFF2-40B4-BE49-F238E27FC236}">
              <a16:creationId xmlns:a16="http://schemas.microsoft.com/office/drawing/2014/main" id="{00000000-0008-0000-0700-000024000000}"/>
            </a:ext>
          </a:extLst>
        </xdr:cNvPr>
        <xdr:cNvSpPr/>
      </xdr:nvSpPr>
      <xdr:spPr>
        <a:xfrm>
          <a:off x="7187565" y="11203640"/>
          <a:ext cx="31512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44</xdr:row>
      <xdr:rowOff>68915</xdr:rowOff>
    </xdr:from>
    <xdr:to>
      <xdr:col>41</xdr:col>
      <xdr:colOff>77377</xdr:colOff>
      <xdr:row>45</xdr:row>
      <xdr:rowOff>109024</xdr:rowOff>
    </xdr:to>
    <xdr:sp macro="" textlink="">
      <xdr:nvSpPr>
        <xdr:cNvPr id="37" name="右矢印 40">
          <a:extLst>
            <a:ext uri="{FF2B5EF4-FFF2-40B4-BE49-F238E27FC236}">
              <a16:creationId xmlns:a16="http://schemas.microsoft.com/office/drawing/2014/main" id="{00000000-0008-0000-0700-000025000000}"/>
            </a:ext>
          </a:extLst>
        </xdr:cNvPr>
        <xdr:cNvSpPr/>
      </xdr:nvSpPr>
      <xdr:spPr>
        <a:xfrm>
          <a:off x="7187565" y="10860740"/>
          <a:ext cx="31512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10</xdr:col>
          <xdr:colOff>85725</xdr:colOff>
          <xdr:row>1</xdr:row>
          <xdr:rowOff>19050</xdr:rowOff>
        </xdr:to>
        <xdr:sp macro="" textlink="">
          <xdr:nvSpPr>
            <xdr:cNvPr id="199681" name="Group Box 1" hidden="1">
              <a:extLst>
                <a:ext uri="{63B3BB69-23CF-44E3-9099-C40C66FF867C}">
                  <a14:compatExt spid="_x0000_s199681"/>
                </a:ext>
                <a:ext uri="{FF2B5EF4-FFF2-40B4-BE49-F238E27FC236}">
                  <a16:creationId xmlns:a16="http://schemas.microsoft.com/office/drawing/2014/main" id="{00000000-0008-0000-0800-0000010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35</xdr:col>
          <xdr:colOff>57150</xdr:colOff>
          <xdr:row>1</xdr:row>
          <xdr:rowOff>19050</xdr:rowOff>
        </xdr:to>
        <xdr:sp macro="" textlink="">
          <xdr:nvSpPr>
            <xdr:cNvPr id="199682" name="Group Box 2" hidden="1">
              <a:extLst>
                <a:ext uri="{63B3BB69-23CF-44E3-9099-C40C66FF867C}">
                  <a14:compatExt spid="_x0000_s199682"/>
                </a:ext>
                <a:ext uri="{FF2B5EF4-FFF2-40B4-BE49-F238E27FC236}">
                  <a16:creationId xmlns:a16="http://schemas.microsoft.com/office/drawing/2014/main" id="{00000000-0008-0000-0800-0000020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10</xdr:col>
          <xdr:colOff>85725</xdr:colOff>
          <xdr:row>1</xdr:row>
          <xdr:rowOff>19050</xdr:rowOff>
        </xdr:to>
        <xdr:sp macro="" textlink="">
          <xdr:nvSpPr>
            <xdr:cNvPr id="199683" name="Group Box 3" hidden="1">
              <a:extLst>
                <a:ext uri="{63B3BB69-23CF-44E3-9099-C40C66FF867C}">
                  <a14:compatExt spid="_x0000_s199683"/>
                </a:ext>
                <a:ext uri="{FF2B5EF4-FFF2-40B4-BE49-F238E27FC236}">
                  <a16:creationId xmlns:a16="http://schemas.microsoft.com/office/drawing/2014/main" id="{00000000-0008-0000-0800-0000030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0</xdr:row>
          <xdr:rowOff>0</xdr:rowOff>
        </xdr:from>
        <xdr:to>
          <xdr:col>35</xdr:col>
          <xdr:colOff>57150</xdr:colOff>
          <xdr:row>1</xdr:row>
          <xdr:rowOff>19050</xdr:rowOff>
        </xdr:to>
        <xdr:sp macro="" textlink="">
          <xdr:nvSpPr>
            <xdr:cNvPr id="199684" name="Group Box 4" hidden="1">
              <a:extLst>
                <a:ext uri="{63B3BB69-23CF-44E3-9099-C40C66FF867C}">
                  <a14:compatExt spid="_x0000_s199684"/>
                </a:ext>
                <a:ext uri="{FF2B5EF4-FFF2-40B4-BE49-F238E27FC236}">
                  <a16:creationId xmlns:a16="http://schemas.microsoft.com/office/drawing/2014/main" id="{00000000-0008-0000-0800-0000040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12387</xdr:colOff>
      <xdr:row>75</xdr:row>
      <xdr:rowOff>773</xdr:rowOff>
    </xdr:from>
    <xdr:to>
      <xdr:col>18</xdr:col>
      <xdr:colOff>147995</xdr:colOff>
      <xdr:row>76</xdr:row>
      <xdr:rowOff>150494</xdr:rowOff>
    </xdr:to>
    <xdr:sp macro="" textlink="">
      <xdr:nvSpPr>
        <xdr:cNvPr id="6" name="加算記号 5">
          <a:extLst>
            <a:ext uri="{FF2B5EF4-FFF2-40B4-BE49-F238E27FC236}">
              <a16:creationId xmlns:a16="http://schemas.microsoft.com/office/drawing/2014/main" id="{00000000-0008-0000-0800-000006000000}"/>
            </a:ext>
          </a:extLst>
        </xdr:cNvPr>
        <xdr:cNvSpPr/>
      </xdr:nvSpPr>
      <xdr:spPr>
        <a:xfrm>
          <a:off x="3088962" y="7582673"/>
          <a:ext cx="333237" cy="311646"/>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8179</xdr:colOff>
      <xdr:row>16</xdr:row>
      <xdr:rowOff>0</xdr:rowOff>
    </xdr:from>
    <xdr:to>
      <xdr:col>12</xdr:col>
      <xdr:colOff>9621</xdr:colOff>
      <xdr:row>17</xdr:row>
      <xdr:rowOff>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a:xfrm>
          <a:off x="566344" y="3009900"/>
          <a:ext cx="1630217" cy="1619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1904</xdr:colOff>
      <xdr:row>19</xdr:row>
      <xdr:rowOff>34290</xdr:rowOff>
    </xdr:from>
    <xdr:to>
      <xdr:col>18</xdr:col>
      <xdr:colOff>64794</xdr:colOff>
      <xdr:row>19</xdr:row>
      <xdr:rowOff>142876</xdr:rowOff>
    </xdr:to>
    <xdr:sp macro="" textlink="">
      <xdr:nvSpPr>
        <xdr:cNvPr id="18" name="正方形/長方形 17">
          <a:hlinkClick xmlns:r="http://schemas.openxmlformats.org/officeDocument/2006/relationships" r:id="rId2"/>
          <a:extLst>
            <a:ext uri="{FF2B5EF4-FFF2-40B4-BE49-F238E27FC236}">
              <a16:creationId xmlns:a16="http://schemas.microsoft.com/office/drawing/2014/main" id="{00000000-0008-0000-0800-000012000000}"/>
            </a:ext>
          </a:extLst>
        </xdr:cNvPr>
        <xdr:cNvSpPr/>
      </xdr:nvSpPr>
      <xdr:spPr>
        <a:xfrm>
          <a:off x="542924" y="3529965"/>
          <a:ext cx="2781301" cy="108586"/>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47625</xdr:colOff>
      <xdr:row>6</xdr:row>
      <xdr:rowOff>9525</xdr:rowOff>
    </xdr:from>
    <xdr:to>
      <xdr:col>24</xdr:col>
      <xdr:colOff>76271</xdr:colOff>
      <xdr:row>7</xdr:row>
      <xdr:rowOff>0</xdr:rowOff>
    </xdr:to>
    <xdr:sp macro="" textlink="">
      <xdr:nvSpPr>
        <xdr:cNvPr id="19" name="テキスト ボックス 18">
          <a:hlinkClick xmlns:r="http://schemas.openxmlformats.org/officeDocument/2006/relationships" r:id="rId3"/>
          <a:extLst>
            <a:ext uri="{FF2B5EF4-FFF2-40B4-BE49-F238E27FC236}">
              <a16:creationId xmlns:a16="http://schemas.microsoft.com/office/drawing/2014/main" id="{00000000-0008-0000-0800-000013000000}"/>
            </a:ext>
          </a:extLst>
        </xdr:cNvPr>
        <xdr:cNvSpPr txBox="1"/>
      </xdr:nvSpPr>
      <xdr:spPr>
        <a:xfrm>
          <a:off x="2762250" y="1152525"/>
          <a:ext cx="1674464"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32</xdr:col>
      <xdr:colOff>2861</xdr:colOff>
      <xdr:row>93</xdr:row>
      <xdr:rowOff>9737</xdr:rowOff>
    </xdr:from>
    <xdr:to>
      <xdr:col>33</xdr:col>
      <xdr:colOff>146639</xdr:colOff>
      <xdr:row>95</xdr:row>
      <xdr:rowOff>2033</xdr:rowOff>
    </xdr:to>
    <xdr:sp macro="" textlink="">
      <xdr:nvSpPr>
        <xdr:cNvPr id="20" name="加算記号 19">
          <a:extLst>
            <a:ext uri="{FF2B5EF4-FFF2-40B4-BE49-F238E27FC236}">
              <a16:creationId xmlns:a16="http://schemas.microsoft.com/office/drawing/2014/main" id="{00000000-0008-0000-0800-000014000000}"/>
            </a:ext>
          </a:extLst>
        </xdr:cNvPr>
        <xdr:cNvSpPr/>
      </xdr:nvSpPr>
      <xdr:spPr>
        <a:xfrm>
          <a:off x="5794061" y="16383212"/>
          <a:ext cx="335892" cy="335196"/>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30</xdr:col>
      <xdr:colOff>152401</xdr:colOff>
      <xdr:row>89</xdr:row>
      <xdr:rowOff>24765</xdr:rowOff>
    </xdr:from>
    <xdr:to>
      <xdr:col>31</xdr:col>
      <xdr:colOff>111075</xdr:colOff>
      <xdr:row>102</xdr:row>
      <xdr:rowOff>144780</xdr:rowOff>
    </xdr:to>
    <xdr:sp macro="" textlink="">
      <xdr:nvSpPr>
        <xdr:cNvPr id="21" name="右大かっこ 20">
          <a:extLst>
            <a:ext uri="{FF2B5EF4-FFF2-40B4-BE49-F238E27FC236}">
              <a16:creationId xmlns:a16="http://schemas.microsoft.com/office/drawing/2014/main" id="{00000000-0008-0000-0800-000015000000}"/>
            </a:ext>
          </a:extLst>
        </xdr:cNvPr>
        <xdr:cNvSpPr/>
      </xdr:nvSpPr>
      <xdr:spPr>
        <a:xfrm>
          <a:off x="5600701" y="15712440"/>
          <a:ext cx="139487" cy="1663065"/>
        </a:xfrm>
        <a:prstGeom prst="rightBracket">
          <a:avLst>
            <a:gd name="adj" fmla="val 108333"/>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39</xdr:col>
      <xdr:colOff>110490</xdr:colOff>
      <xdr:row>93</xdr:row>
      <xdr:rowOff>68915</xdr:rowOff>
    </xdr:from>
    <xdr:to>
      <xdr:col>41</xdr:col>
      <xdr:colOff>77377</xdr:colOff>
      <xdr:row>94</xdr:row>
      <xdr:rowOff>109024</xdr:rowOff>
    </xdr:to>
    <xdr:sp macro="" textlink="">
      <xdr:nvSpPr>
        <xdr:cNvPr id="23" name="右矢印 22">
          <a:extLst>
            <a:ext uri="{FF2B5EF4-FFF2-40B4-BE49-F238E27FC236}">
              <a16:creationId xmlns:a16="http://schemas.microsoft.com/office/drawing/2014/main" id="{00000000-0008-0000-0800-000017000000}"/>
            </a:ext>
          </a:extLst>
        </xdr:cNvPr>
        <xdr:cNvSpPr/>
      </xdr:nvSpPr>
      <xdr:spPr>
        <a:xfrm>
          <a:off x="7179945" y="16442390"/>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89</xdr:row>
      <xdr:rowOff>46055</xdr:rowOff>
    </xdr:from>
    <xdr:to>
      <xdr:col>41</xdr:col>
      <xdr:colOff>77377</xdr:colOff>
      <xdr:row>90</xdr:row>
      <xdr:rowOff>101269</xdr:rowOff>
    </xdr:to>
    <xdr:sp macro="" textlink="">
      <xdr:nvSpPr>
        <xdr:cNvPr id="30" name="右矢印 29">
          <a:extLst>
            <a:ext uri="{FF2B5EF4-FFF2-40B4-BE49-F238E27FC236}">
              <a16:creationId xmlns:a16="http://schemas.microsoft.com/office/drawing/2014/main" id="{00000000-0008-0000-0800-00001E000000}"/>
            </a:ext>
          </a:extLst>
        </xdr:cNvPr>
        <xdr:cNvSpPr/>
      </xdr:nvSpPr>
      <xdr:spPr>
        <a:xfrm>
          <a:off x="7179945" y="15741350"/>
          <a:ext cx="319144" cy="21897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91</xdr:row>
      <xdr:rowOff>46055</xdr:rowOff>
    </xdr:from>
    <xdr:to>
      <xdr:col>41</xdr:col>
      <xdr:colOff>77377</xdr:colOff>
      <xdr:row>92</xdr:row>
      <xdr:rowOff>101269</xdr:rowOff>
    </xdr:to>
    <xdr:sp macro="" textlink="">
      <xdr:nvSpPr>
        <xdr:cNvPr id="31" name="右矢印 30">
          <a:extLst>
            <a:ext uri="{FF2B5EF4-FFF2-40B4-BE49-F238E27FC236}">
              <a16:creationId xmlns:a16="http://schemas.microsoft.com/office/drawing/2014/main" id="{00000000-0008-0000-0800-00001F000000}"/>
            </a:ext>
          </a:extLst>
        </xdr:cNvPr>
        <xdr:cNvSpPr/>
      </xdr:nvSpPr>
      <xdr:spPr>
        <a:xfrm>
          <a:off x="7179945" y="16084250"/>
          <a:ext cx="319144" cy="21897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101</xdr:row>
      <xdr:rowOff>68915</xdr:rowOff>
    </xdr:from>
    <xdr:to>
      <xdr:col>41</xdr:col>
      <xdr:colOff>77377</xdr:colOff>
      <xdr:row>102</xdr:row>
      <xdr:rowOff>109024</xdr:rowOff>
    </xdr:to>
    <xdr:sp macro="" textlink="">
      <xdr:nvSpPr>
        <xdr:cNvPr id="32" name="右矢印 31">
          <a:extLst>
            <a:ext uri="{FF2B5EF4-FFF2-40B4-BE49-F238E27FC236}">
              <a16:creationId xmlns:a16="http://schemas.microsoft.com/office/drawing/2014/main" id="{00000000-0008-0000-0800-000020000000}"/>
            </a:ext>
          </a:extLst>
        </xdr:cNvPr>
        <xdr:cNvSpPr/>
      </xdr:nvSpPr>
      <xdr:spPr>
        <a:xfrm>
          <a:off x="7179945" y="17128190"/>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95</xdr:row>
      <xdr:rowOff>68915</xdr:rowOff>
    </xdr:from>
    <xdr:to>
      <xdr:col>41</xdr:col>
      <xdr:colOff>77377</xdr:colOff>
      <xdr:row>96</xdr:row>
      <xdr:rowOff>109024</xdr:rowOff>
    </xdr:to>
    <xdr:sp macro="" textlink="">
      <xdr:nvSpPr>
        <xdr:cNvPr id="45" name="右矢印 44">
          <a:extLst>
            <a:ext uri="{FF2B5EF4-FFF2-40B4-BE49-F238E27FC236}">
              <a16:creationId xmlns:a16="http://schemas.microsoft.com/office/drawing/2014/main" id="{00000000-0008-0000-0800-00002D000000}"/>
            </a:ext>
          </a:extLst>
        </xdr:cNvPr>
        <xdr:cNvSpPr/>
      </xdr:nvSpPr>
      <xdr:spPr>
        <a:xfrm>
          <a:off x="7179945" y="16785290"/>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99</xdr:row>
      <xdr:rowOff>68915</xdr:rowOff>
    </xdr:from>
    <xdr:to>
      <xdr:col>41</xdr:col>
      <xdr:colOff>77377</xdr:colOff>
      <xdr:row>100</xdr:row>
      <xdr:rowOff>109024</xdr:rowOff>
    </xdr:to>
    <xdr:sp macro="" textlink="">
      <xdr:nvSpPr>
        <xdr:cNvPr id="51" name="右矢印 50">
          <a:extLst>
            <a:ext uri="{FF2B5EF4-FFF2-40B4-BE49-F238E27FC236}">
              <a16:creationId xmlns:a16="http://schemas.microsoft.com/office/drawing/2014/main" id="{00000000-0008-0000-0800-000033000000}"/>
            </a:ext>
          </a:extLst>
        </xdr:cNvPr>
        <xdr:cNvSpPr/>
      </xdr:nvSpPr>
      <xdr:spPr>
        <a:xfrm>
          <a:off x="7179945" y="17766365"/>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97</xdr:row>
      <xdr:rowOff>68915</xdr:rowOff>
    </xdr:from>
    <xdr:to>
      <xdr:col>41</xdr:col>
      <xdr:colOff>77377</xdr:colOff>
      <xdr:row>98</xdr:row>
      <xdr:rowOff>109024</xdr:rowOff>
    </xdr:to>
    <xdr:sp macro="" textlink="">
      <xdr:nvSpPr>
        <xdr:cNvPr id="52" name="右矢印 51">
          <a:extLst>
            <a:ext uri="{FF2B5EF4-FFF2-40B4-BE49-F238E27FC236}">
              <a16:creationId xmlns:a16="http://schemas.microsoft.com/office/drawing/2014/main" id="{00000000-0008-0000-0800-000034000000}"/>
            </a:ext>
          </a:extLst>
        </xdr:cNvPr>
        <xdr:cNvSpPr/>
      </xdr:nvSpPr>
      <xdr:spPr>
        <a:xfrm>
          <a:off x="7179945" y="17766365"/>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32</xdr:col>
      <xdr:colOff>2861</xdr:colOff>
      <xdr:row>46</xdr:row>
      <xdr:rowOff>212</xdr:rowOff>
    </xdr:from>
    <xdr:to>
      <xdr:col>33</xdr:col>
      <xdr:colOff>146639</xdr:colOff>
      <xdr:row>47</xdr:row>
      <xdr:rowOff>163958</xdr:rowOff>
    </xdr:to>
    <xdr:sp macro="" textlink="">
      <xdr:nvSpPr>
        <xdr:cNvPr id="33" name="加算記号 32">
          <a:extLst>
            <a:ext uri="{FF2B5EF4-FFF2-40B4-BE49-F238E27FC236}">
              <a16:creationId xmlns:a16="http://schemas.microsoft.com/office/drawing/2014/main" id="{00000000-0008-0000-0800-000021000000}"/>
            </a:ext>
          </a:extLst>
        </xdr:cNvPr>
        <xdr:cNvSpPr/>
      </xdr:nvSpPr>
      <xdr:spPr>
        <a:xfrm>
          <a:off x="5794061" y="10277687"/>
          <a:ext cx="335892" cy="335196"/>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30</xdr:col>
      <xdr:colOff>152401</xdr:colOff>
      <xdr:row>39</xdr:row>
      <xdr:rowOff>24765</xdr:rowOff>
    </xdr:from>
    <xdr:to>
      <xdr:col>31</xdr:col>
      <xdr:colOff>111075</xdr:colOff>
      <xdr:row>54</xdr:row>
      <xdr:rowOff>144780</xdr:rowOff>
    </xdr:to>
    <xdr:sp macro="" textlink="">
      <xdr:nvSpPr>
        <xdr:cNvPr id="34" name="右大かっこ 33">
          <a:extLst>
            <a:ext uri="{FF2B5EF4-FFF2-40B4-BE49-F238E27FC236}">
              <a16:creationId xmlns:a16="http://schemas.microsoft.com/office/drawing/2014/main" id="{00000000-0008-0000-0800-000022000000}"/>
            </a:ext>
          </a:extLst>
        </xdr:cNvPr>
        <xdr:cNvSpPr/>
      </xdr:nvSpPr>
      <xdr:spPr>
        <a:xfrm>
          <a:off x="5600701" y="23580090"/>
          <a:ext cx="139487" cy="2348865"/>
        </a:xfrm>
        <a:prstGeom prst="rightBracket">
          <a:avLst>
            <a:gd name="adj" fmla="val 108333"/>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39</xdr:col>
      <xdr:colOff>110490</xdr:colOff>
      <xdr:row>45</xdr:row>
      <xdr:rowOff>68915</xdr:rowOff>
    </xdr:from>
    <xdr:to>
      <xdr:col>41</xdr:col>
      <xdr:colOff>77377</xdr:colOff>
      <xdr:row>46</xdr:row>
      <xdr:rowOff>109024</xdr:rowOff>
    </xdr:to>
    <xdr:sp macro="" textlink="">
      <xdr:nvSpPr>
        <xdr:cNvPr id="35" name="右矢印 34">
          <a:extLst>
            <a:ext uri="{FF2B5EF4-FFF2-40B4-BE49-F238E27FC236}">
              <a16:creationId xmlns:a16="http://schemas.microsoft.com/office/drawing/2014/main" id="{00000000-0008-0000-0800-000023000000}"/>
            </a:ext>
          </a:extLst>
        </xdr:cNvPr>
        <xdr:cNvSpPr/>
      </xdr:nvSpPr>
      <xdr:spPr>
        <a:xfrm>
          <a:off x="7179945" y="24310040"/>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39</xdr:row>
      <xdr:rowOff>46055</xdr:rowOff>
    </xdr:from>
    <xdr:to>
      <xdr:col>41</xdr:col>
      <xdr:colOff>77377</xdr:colOff>
      <xdr:row>40</xdr:row>
      <xdr:rowOff>101269</xdr:rowOff>
    </xdr:to>
    <xdr:sp macro="" textlink="">
      <xdr:nvSpPr>
        <xdr:cNvPr id="36" name="右矢印 35">
          <a:extLst>
            <a:ext uri="{FF2B5EF4-FFF2-40B4-BE49-F238E27FC236}">
              <a16:creationId xmlns:a16="http://schemas.microsoft.com/office/drawing/2014/main" id="{00000000-0008-0000-0800-000024000000}"/>
            </a:ext>
          </a:extLst>
        </xdr:cNvPr>
        <xdr:cNvSpPr/>
      </xdr:nvSpPr>
      <xdr:spPr>
        <a:xfrm>
          <a:off x="7179945" y="23609000"/>
          <a:ext cx="319144" cy="21897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41</xdr:row>
      <xdr:rowOff>46055</xdr:rowOff>
    </xdr:from>
    <xdr:to>
      <xdr:col>41</xdr:col>
      <xdr:colOff>77377</xdr:colOff>
      <xdr:row>42</xdr:row>
      <xdr:rowOff>101269</xdr:rowOff>
    </xdr:to>
    <xdr:sp macro="" textlink="">
      <xdr:nvSpPr>
        <xdr:cNvPr id="37" name="右矢印 36">
          <a:extLst>
            <a:ext uri="{FF2B5EF4-FFF2-40B4-BE49-F238E27FC236}">
              <a16:creationId xmlns:a16="http://schemas.microsoft.com/office/drawing/2014/main" id="{00000000-0008-0000-0800-000025000000}"/>
            </a:ext>
          </a:extLst>
        </xdr:cNvPr>
        <xdr:cNvSpPr/>
      </xdr:nvSpPr>
      <xdr:spPr>
        <a:xfrm>
          <a:off x="7179945" y="23951900"/>
          <a:ext cx="319144" cy="21897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53</xdr:row>
      <xdr:rowOff>68915</xdr:rowOff>
    </xdr:from>
    <xdr:to>
      <xdr:col>41</xdr:col>
      <xdr:colOff>77377</xdr:colOff>
      <xdr:row>54</xdr:row>
      <xdr:rowOff>109024</xdr:rowOff>
    </xdr:to>
    <xdr:sp macro="" textlink="">
      <xdr:nvSpPr>
        <xdr:cNvPr id="38" name="右矢印 37">
          <a:extLst>
            <a:ext uri="{FF2B5EF4-FFF2-40B4-BE49-F238E27FC236}">
              <a16:creationId xmlns:a16="http://schemas.microsoft.com/office/drawing/2014/main" id="{00000000-0008-0000-0800-000026000000}"/>
            </a:ext>
          </a:extLst>
        </xdr:cNvPr>
        <xdr:cNvSpPr/>
      </xdr:nvSpPr>
      <xdr:spPr>
        <a:xfrm>
          <a:off x="7179945" y="25681640"/>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47</xdr:row>
      <xdr:rowOff>68915</xdr:rowOff>
    </xdr:from>
    <xdr:to>
      <xdr:col>41</xdr:col>
      <xdr:colOff>77377</xdr:colOff>
      <xdr:row>48</xdr:row>
      <xdr:rowOff>109024</xdr:rowOff>
    </xdr:to>
    <xdr:sp macro="" textlink="">
      <xdr:nvSpPr>
        <xdr:cNvPr id="39" name="右矢印 38">
          <a:extLst>
            <a:ext uri="{FF2B5EF4-FFF2-40B4-BE49-F238E27FC236}">
              <a16:creationId xmlns:a16="http://schemas.microsoft.com/office/drawing/2014/main" id="{00000000-0008-0000-0800-000027000000}"/>
            </a:ext>
          </a:extLst>
        </xdr:cNvPr>
        <xdr:cNvSpPr/>
      </xdr:nvSpPr>
      <xdr:spPr>
        <a:xfrm>
          <a:off x="7179945" y="24652940"/>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51</xdr:row>
      <xdr:rowOff>68915</xdr:rowOff>
    </xdr:from>
    <xdr:to>
      <xdr:col>41</xdr:col>
      <xdr:colOff>77377</xdr:colOff>
      <xdr:row>52</xdr:row>
      <xdr:rowOff>109024</xdr:rowOff>
    </xdr:to>
    <xdr:sp macro="" textlink="">
      <xdr:nvSpPr>
        <xdr:cNvPr id="40" name="右矢印 39">
          <a:extLst>
            <a:ext uri="{FF2B5EF4-FFF2-40B4-BE49-F238E27FC236}">
              <a16:creationId xmlns:a16="http://schemas.microsoft.com/office/drawing/2014/main" id="{00000000-0008-0000-0800-000028000000}"/>
            </a:ext>
          </a:extLst>
        </xdr:cNvPr>
        <xdr:cNvSpPr/>
      </xdr:nvSpPr>
      <xdr:spPr>
        <a:xfrm>
          <a:off x="7179945" y="25338740"/>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110490</xdr:colOff>
      <xdr:row>49</xdr:row>
      <xdr:rowOff>68915</xdr:rowOff>
    </xdr:from>
    <xdr:to>
      <xdr:col>41</xdr:col>
      <xdr:colOff>77377</xdr:colOff>
      <xdr:row>50</xdr:row>
      <xdr:rowOff>109024</xdr:rowOff>
    </xdr:to>
    <xdr:sp macro="" textlink="">
      <xdr:nvSpPr>
        <xdr:cNvPr id="41" name="右矢印 40">
          <a:extLst>
            <a:ext uri="{FF2B5EF4-FFF2-40B4-BE49-F238E27FC236}">
              <a16:creationId xmlns:a16="http://schemas.microsoft.com/office/drawing/2014/main" id="{00000000-0008-0000-0800-000029000000}"/>
            </a:ext>
          </a:extLst>
        </xdr:cNvPr>
        <xdr:cNvSpPr/>
      </xdr:nvSpPr>
      <xdr:spPr>
        <a:xfrm>
          <a:off x="7179945" y="24995840"/>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47625</xdr:colOff>
      <xdr:row>65</xdr:row>
      <xdr:rowOff>9525</xdr:rowOff>
    </xdr:from>
    <xdr:to>
      <xdr:col>24</xdr:col>
      <xdr:colOff>76271</xdr:colOff>
      <xdr:row>66</xdr:row>
      <xdr:rowOff>0</xdr:rowOff>
    </xdr:to>
    <xdr:sp macro="" textlink="">
      <xdr:nvSpPr>
        <xdr:cNvPr id="43" name="テキスト ボックス 42">
          <a:hlinkClick xmlns:r="http://schemas.openxmlformats.org/officeDocument/2006/relationships" r:id="rId3"/>
          <a:extLst>
            <a:ext uri="{FF2B5EF4-FFF2-40B4-BE49-F238E27FC236}">
              <a16:creationId xmlns:a16="http://schemas.microsoft.com/office/drawing/2014/main" id="{00000000-0008-0000-0800-00002B000000}"/>
            </a:ext>
          </a:extLst>
        </xdr:cNvPr>
        <xdr:cNvSpPr txBox="1"/>
      </xdr:nvSpPr>
      <xdr:spPr>
        <a:xfrm>
          <a:off x="2762250" y="22945725"/>
          <a:ext cx="1674464"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39</xdr:col>
      <xdr:colOff>110490</xdr:colOff>
      <xdr:row>43</xdr:row>
      <xdr:rowOff>68915</xdr:rowOff>
    </xdr:from>
    <xdr:to>
      <xdr:col>41</xdr:col>
      <xdr:colOff>77377</xdr:colOff>
      <xdr:row>44</xdr:row>
      <xdr:rowOff>109024</xdr:rowOff>
    </xdr:to>
    <xdr:sp macro="" textlink="">
      <xdr:nvSpPr>
        <xdr:cNvPr id="47" name="右矢印 46">
          <a:extLst>
            <a:ext uri="{FF2B5EF4-FFF2-40B4-BE49-F238E27FC236}">
              <a16:creationId xmlns:a16="http://schemas.microsoft.com/office/drawing/2014/main" id="{00000000-0008-0000-0800-00002F000000}"/>
            </a:ext>
          </a:extLst>
        </xdr:cNvPr>
        <xdr:cNvSpPr/>
      </xdr:nvSpPr>
      <xdr:spPr>
        <a:xfrm>
          <a:off x="7179945" y="10174940"/>
          <a:ext cx="319144" cy="211559"/>
        </a:xfrm>
        <a:prstGeom prst="rightArrow">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10</xdr:col>
          <xdr:colOff>66675</xdr:colOff>
          <xdr:row>1</xdr:row>
          <xdr:rowOff>19050</xdr:rowOff>
        </xdr:to>
        <xdr:sp macro="" textlink="">
          <xdr:nvSpPr>
            <xdr:cNvPr id="178177" name="Group Box 1" hidden="1">
              <a:extLst>
                <a:ext uri="{63B3BB69-23CF-44E3-9099-C40C66FF867C}">
                  <a14:compatExt spid="_x0000_s178177"/>
                </a:ext>
                <a:ext uri="{FF2B5EF4-FFF2-40B4-BE49-F238E27FC236}">
                  <a16:creationId xmlns:a16="http://schemas.microsoft.com/office/drawing/2014/main" id="{00000000-0008-0000-0900-000001B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35</xdr:col>
          <xdr:colOff>19050</xdr:colOff>
          <xdr:row>1</xdr:row>
          <xdr:rowOff>19050</xdr:rowOff>
        </xdr:to>
        <xdr:sp macro="" textlink="">
          <xdr:nvSpPr>
            <xdr:cNvPr id="178178" name="Group Box 2" hidden="1">
              <a:extLst>
                <a:ext uri="{63B3BB69-23CF-44E3-9099-C40C66FF867C}">
                  <a14:compatExt spid="_x0000_s178178"/>
                </a:ext>
                <a:ext uri="{FF2B5EF4-FFF2-40B4-BE49-F238E27FC236}">
                  <a16:creationId xmlns:a16="http://schemas.microsoft.com/office/drawing/2014/main" id="{00000000-0008-0000-0900-000002B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10</xdr:col>
          <xdr:colOff>66675</xdr:colOff>
          <xdr:row>1</xdr:row>
          <xdr:rowOff>19050</xdr:rowOff>
        </xdr:to>
        <xdr:sp macro="" textlink="">
          <xdr:nvSpPr>
            <xdr:cNvPr id="178179" name="Group Box 3" hidden="1">
              <a:extLst>
                <a:ext uri="{63B3BB69-23CF-44E3-9099-C40C66FF867C}">
                  <a14:compatExt spid="_x0000_s178179"/>
                </a:ext>
                <a:ext uri="{FF2B5EF4-FFF2-40B4-BE49-F238E27FC236}">
                  <a16:creationId xmlns:a16="http://schemas.microsoft.com/office/drawing/2014/main" id="{00000000-0008-0000-0900-000003B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0</xdr:row>
          <xdr:rowOff>0</xdr:rowOff>
        </xdr:from>
        <xdr:to>
          <xdr:col>35</xdr:col>
          <xdr:colOff>19050</xdr:colOff>
          <xdr:row>1</xdr:row>
          <xdr:rowOff>19050</xdr:rowOff>
        </xdr:to>
        <xdr:sp macro="" textlink="">
          <xdr:nvSpPr>
            <xdr:cNvPr id="178180" name="Group Box 4" hidden="1">
              <a:extLst>
                <a:ext uri="{63B3BB69-23CF-44E3-9099-C40C66FF867C}">
                  <a14:compatExt spid="_x0000_s178180"/>
                </a:ext>
                <a:ext uri="{FF2B5EF4-FFF2-40B4-BE49-F238E27FC236}">
                  <a16:creationId xmlns:a16="http://schemas.microsoft.com/office/drawing/2014/main" id="{00000000-0008-0000-0900-000004B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3</xdr:col>
      <xdr:colOff>28574</xdr:colOff>
      <xdr:row>22</xdr:row>
      <xdr:rowOff>0</xdr:rowOff>
    </xdr:from>
    <xdr:to>
      <xdr:col>17</xdr:col>
      <xdr:colOff>11634</xdr:colOff>
      <xdr:row>22</xdr:row>
      <xdr:rowOff>152400</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900-000008000000}"/>
            </a:ext>
          </a:extLst>
        </xdr:cNvPr>
        <xdr:cNvSpPr/>
      </xdr:nvSpPr>
      <xdr:spPr>
        <a:xfrm>
          <a:off x="573404" y="4029075"/>
          <a:ext cx="2522221" cy="15240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47625</xdr:colOff>
      <xdr:row>6</xdr:row>
      <xdr:rowOff>9525</xdr:rowOff>
    </xdr:from>
    <xdr:to>
      <xdr:col>24</xdr:col>
      <xdr:colOff>76271</xdr:colOff>
      <xdr:row>7</xdr:row>
      <xdr:rowOff>0</xdr:rowOff>
    </xdr:to>
    <xdr:sp macro="" textlink="">
      <xdr:nvSpPr>
        <xdr:cNvPr id="19" name="テキスト ボックス 18">
          <a:hlinkClick xmlns:r="http://schemas.openxmlformats.org/officeDocument/2006/relationships" r:id="rId2"/>
          <a:extLst>
            <a:ext uri="{FF2B5EF4-FFF2-40B4-BE49-F238E27FC236}">
              <a16:creationId xmlns:a16="http://schemas.microsoft.com/office/drawing/2014/main" id="{00000000-0008-0000-0900-000013000000}"/>
            </a:ext>
          </a:extLst>
        </xdr:cNvPr>
        <xdr:cNvSpPr txBox="1"/>
      </xdr:nvSpPr>
      <xdr:spPr>
        <a:xfrm>
          <a:off x="2447925" y="1144905"/>
          <a:ext cx="1482083" cy="165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17</xdr:col>
      <xdr:colOff>8352</xdr:colOff>
      <xdr:row>35</xdr:row>
      <xdr:rowOff>773</xdr:rowOff>
    </xdr:from>
    <xdr:to>
      <xdr:col>18</xdr:col>
      <xdr:colOff>146980</xdr:colOff>
      <xdr:row>36</xdr:row>
      <xdr:rowOff>142874</xdr:rowOff>
    </xdr:to>
    <xdr:sp macro="" textlink="">
      <xdr:nvSpPr>
        <xdr:cNvPr id="20" name="加算記号 19">
          <a:extLst>
            <a:ext uri="{FF2B5EF4-FFF2-40B4-BE49-F238E27FC236}">
              <a16:creationId xmlns:a16="http://schemas.microsoft.com/office/drawing/2014/main" id="{00000000-0008-0000-0900-000014000000}"/>
            </a:ext>
          </a:extLst>
        </xdr:cNvPr>
        <xdr:cNvSpPr/>
      </xdr:nvSpPr>
      <xdr:spPr>
        <a:xfrm>
          <a:off x="2736312" y="13145273"/>
          <a:ext cx="286426" cy="309741"/>
        </a:xfrm>
        <a:prstGeom prst="mathPlus">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31039</xdr:colOff>
      <xdr:row>16</xdr:row>
      <xdr:rowOff>0</xdr:rowOff>
    </xdr:from>
    <xdr:to>
      <xdr:col>12</xdr:col>
      <xdr:colOff>32481</xdr:colOff>
      <xdr:row>17</xdr:row>
      <xdr:rowOff>0</xdr:rowOff>
    </xdr:to>
    <xdr:sp macro="" textlink="">
      <xdr:nvSpPr>
        <xdr:cNvPr id="22" name="正方形/長方形 21">
          <a:hlinkClick xmlns:r="http://schemas.openxmlformats.org/officeDocument/2006/relationships" r:id="rId3"/>
          <a:extLst>
            <a:ext uri="{FF2B5EF4-FFF2-40B4-BE49-F238E27FC236}">
              <a16:creationId xmlns:a16="http://schemas.microsoft.com/office/drawing/2014/main" id="{00000000-0008-0000-0900-000016000000}"/>
            </a:ext>
          </a:extLst>
        </xdr:cNvPr>
        <xdr:cNvSpPr/>
      </xdr:nvSpPr>
      <xdr:spPr>
        <a:xfrm>
          <a:off x="575869" y="3009900"/>
          <a:ext cx="1630217" cy="1619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accent6"/>
          </a:solidFill>
        </a:ln>
      </a:spPr>
      <a:bodyPr vertOverflow="clip" rtlCol="0" anchor="ctr"/>
      <a:lstStyle>
        <a:defPPr rtl="0">
          <a:defRPr sz="1000" b="1" i="0" baseline="0">
            <a:solidFill>
              <a:schemeClr val="dk1"/>
            </a:solidFill>
            <a:latin typeface="+mn-lt"/>
            <a:ea typeface="+mn-ea"/>
            <a:cs typeface="+mn-cs"/>
          </a:defRPr>
        </a:defPPr>
      </a:lstStyle>
      <a:style>
        <a:lnRef idx="2">
          <a:schemeClr val="accent1"/>
        </a:lnRef>
        <a:fillRef idx="1">
          <a:schemeClr val="lt1"/>
        </a:fillRef>
        <a:effectRef idx="0">
          <a:schemeClr val="accent1"/>
        </a:effectRef>
        <a:fontRef idx="minor">
          <a:schemeClr val="dk1"/>
        </a:fontRef>
      </a:style>
    </a:spDef>
    <a:lnDef>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rver.sakura.ad.jp/ds/"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drawing" Target="../drawings/drawing9.xml"/><Relationship Id="rId7" Type="http://schemas.openxmlformats.org/officeDocument/2006/relationships/ctrlProp" Target="../ctrlProps/ctrlProp35.xml"/><Relationship Id="rId2" Type="http://schemas.openxmlformats.org/officeDocument/2006/relationships/printerSettings" Target="../printerSettings/printerSettings10.bin"/><Relationship Id="rId1" Type="http://schemas.openxmlformats.org/officeDocument/2006/relationships/hyperlink" Target="http://www.sakura.ad.jp/apply/" TargetMode="External"/><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drawing" Target="../drawings/drawing10.xml"/><Relationship Id="rId7" Type="http://schemas.openxmlformats.org/officeDocument/2006/relationships/ctrlProp" Target="../ctrlProps/ctrlProp39.xml"/><Relationship Id="rId2" Type="http://schemas.openxmlformats.org/officeDocument/2006/relationships/printerSettings" Target="../printerSettings/printerSettings11.bin"/><Relationship Id="rId1" Type="http://schemas.openxmlformats.org/officeDocument/2006/relationships/hyperlink" Target="http://www.sakura.ad.jp/apply/" TargetMode="External"/><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drawing" Target="../drawings/drawing11.xml"/><Relationship Id="rId7" Type="http://schemas.openxmlformats.org/officeDocument/2006/relationships/ctrlProp" Target="../ctrlProps/ctrlProp43.xml"/><Relationship Id="rId2" Type="http://schemas.openxmlformats.org/officeDocument/2006/relationships/printerSettings" Target="../printerSettings/printerSettings12.bin"/><Relationship Id="rId1" Type="http://schemas.openxmlformats.org/officeDocument/2006/relationships/hyperlink" Target="http://www.sakura.ad.jp/apply/" TargetMode="External"/><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vmlDrawing" Target="../drawings/vmlDrawing8.vml"/><Relationship Id="rId9" Type="http://schemas.openxmlformats.org/officeDocument/2006/relationships/ctrlProp" Target="../ctrlProps/ctrlProp4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www.sakura.ad.jp/apply/"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hyperlink" Target="https://www.sakura.ad.jp/agreement/%5ba%5dyakkan3_dedicated.pdf"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www.sakura.ad.jp/agreement/%5ba%5dyakkan0_kihon.pdf" TargetMode="External"/><Relationship Id="rId6" Type="http://schemas.openxmlformats.org/officeDocument/2006/relationships/drawing" Target="../drawings/drawing4.xml"/><Relationship Id="rId11" Type="http://schemas.openxmlformats.org/officeDocument/2006/relationships/ctrlProp" Target="../ctrlProps/ctrlProp4.xml"/><Relationship Id="rId5" Type="http://schemas.openxmlformats.org/officeDocument/2006/relationships/printerSettings" Target="../printerSettings/printerSettings5.bin"/><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www.sakura.ad.jp/privacy/statement/"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drawing" Target="../drawings/drawing5.xml"/><Relationship Id="rId7" Type="http://schemas.openxmlformats.org/officeDocument/2006/relationships/ctrlProp" Target="../ctrlProps/ctrlProp19.xml"/><Relationship Id="rId2" Type="http://schemas.openxmlformats.org/officeDocument/2006/relationships/printerSettings" Target="../printerSettings/printerSettings6.bin"/><Relationship Id="rId1" Type="http://schemas.openxmlformats.org/officeDocument/2006/relationships/hyperlink" Target="http://www.sakura.ad.jp/apply/" TargetMode="External"/><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drawing" Target="../drawings/drawing6.xml"/><Relationship Id="rId7" Type="http://schemas.openxmlformats.org/officeDocument/2006/relationships/ctrlProp" Target="../ctrlProps/ctrlProp23.xml"/><Relationship Id="rId2" Type="http://schemas.openxmlformats.org/officeDocument/2006/relationships/printerSettings" Target="../printerSettings/printerSettings7.bin"/><Relationship Id="rId1" Type="http://schemas.openxmlformats.org/officeDocument/2006/relationships/hyperlink" Target="http://www.sakura.ad.jp/apply/" TargetMode="External"/><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drawing" Target="../drawings/drawing7.xml"/><Relationship Id="rId7" Type="http://schemas.openxmlformats.org/officeDocument/2006/relationships/ctrlProp" Target="../ctrlProps/ctrlProp27.xml"/><Relationship Id="rId2" Type="http://schemas.openxmlformats.org/officeDocument/2006/relationships/printerSettings" Target="../printerSettings/printerSettings8.bin"/><Relationship Id="rId1" Type="http://schemas.openxmlformats.org/officeDocument/2006/relationships/hyperlink" Target="http://www.sakura.ad.jp/apply/" TargetMode="External"/><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drawing" Target="../drawings/drawing8.xml"/><Relationship Id="rId7" Type="http://schemas.openxmlformats.org/officeDocument/2006/relationships/ctrlProp" Target="../ctrlProps/ctrlProp31.xml"/><Relationship Id="rId2" Type="http://schemas.openxmlformats.org/officeDocument/2006/relationships/printerSettings" Target="../printerSettings/printerSettings9.bin"/><Relationship Id="rId1" Type="http://schemas.openxmlformats.org/officeDocument/2006/relationships/hyperlink" Target="http://www.sakura.ad.jp/apply/" TargetMode="External"/><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G146"/>
  <sheetViews>
    <sheetView showGridLines="0" tabSelected="1" view="pageBreakPreview" zoomScaleNormal="100" zoomScaleSheetLayoutView="100" workbookViewId="0"/>
  </sheetViews>
  <sheetFormatPr defaultColWidth="9" defaultRowHeight="11.25" x14ac:dyDescent="0.15"/>
  <cols>
    <col min="1" max="52" width="2.375" style="1" customWidth="1"/>
    <col min="53" max="53" width="2.375" style="2" customWidth="1"/>
    <col min="54" max="57" width="2.375" style="1" customWidth="1"/>
    <col min="58" max="58" width="2.375" style="5" customWidth="1"/>
    <col min="59" max="16384" width="9" style="1"/>
  </cols>
  <sheetData>
    <row r="1" spans="1:59" ht="12" customHeight="1" x14ac:dyDescent="0.15">
      <c r="BA1" s="1"/>
      <c r="BB1" s="2"/>
      <c r="BE1" s="19"/>
      <c r="BF1" s="20"/>
    </row>
    <row r="2" spans="1:59" ht="12" customHeight="1" x14ac:dyDescent="0.15">
      <c r="A2" s="213" t="s">
        <v>396</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160"/>
      <c r="AZ2" s="160"/>
      <c r="BA2" s="160"/>
      <c r="BB2" s="160"/>
      <c r="BC2" s="160"/>
      <c r="BD2" s="160"/>
      <c r="BE2" s="160"/>
      <c r="BF2" s="160"/>
      <c r="BG2"/>
    </row>
    <row r="3" spans="1:59" ht="12"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160"/>
      <c r="AZ3" s="160"/>
      <c r="BA3" s="160"/>
      <c r="BB3" s="160"/>
      <c r="BC3" s="160"/>
      <c r="BD3" s="160"/>
      <c r="BE3" s="160"/>
      <c r="BF3" s="160"/>
    </row>
    <row r="4" spans="1:59" ht="12"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160"/>
      <c r="AZ4" s="160"/>
      <c r="BA4" s="160"/>
      <c r="BB4" s="160"/>
      <c r="BC4" s="160"/>
      <c r="BD4" s="160"/>
      <c r="BE4" s="160"/>
      <c r="BF4" s="160"/>
    </row>
    <row r="5" spans="1:59" ht="13.5" x14ac:dyDescent="0.15">
      <c r="A5" s="21"/>
      <c r="B5" s="22"/>
      <c r="C5" s="22"/>
      <c r="D5" s="22"/>
      <c r="E5" s="22"/>
      <c r="F5" s="221"/>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row>
    <row r="6" spans="1:59" ht="15" customHeight="1" x14ac:dyDescent="0.15">
      <c r="B6" s="8"/>
      <c r="C6"/>
      <c r="D6"/>
      <c r="E6"/>
      <c r="F6"/>
      <c r="G6"/>
      <c r="H6"/>
      <c r="I6"/>
      <c r="J6"/>
      <c r="K6"/>
      <c r="L6"/>
      <c r="M6"/>
    </row>
    <row r="7" spans="1:59" s="3" customFormat="1" ht="15" customHeight="1" x14ac:dyDescent="0.15">
      <c r="B7" s="4"/>
      <c r="C7" s="9" t="s">
        <v>512</v>
      </c>
      <c r="BA7" s="4"/>
    </row>
    <row r="8" spans="1:59" s="3" customFormat="1" ht="15" customHeight="1" x14ac:dyDescent="0.15">
      <c r="B8" s="4"/>
      <c r="C8" s="9" t="s">
        <v>0</v>
      </c>
      <c r="BA8" s="4"/>
      <c r="BD8" s="3" t="s">
        <v>14</v>
      </c>
      <c r="BF8" s="6"/>
    </row>
    <row r="9" spans="1:59" s="3" customFormat="1" ht="9.9499999999999993" customHeight="1" x14ac:dyDescent="0.15">
      <c r="B9" s="4"/>
      <c r="C9" s="9"/>
      <c r="AF9" s="3" t="s">
        <v>15</v>
      </c>
      <c r="AM9" s="7"/>
      <c r="BA9" s="4"/>
      <c r="BF9" s="6"/>
    </row>
    <row r="10" spans="1:59" s="3" customFormat="1" ht="18" customHeight="1" x14ac:dyDescent="0.15">
      <c r="B10" s="4"/>
      <c r="C10" s="12" t="s">
        <v>1</v>
      </c>
      <c r="BA10" s="4"/>
      <c r="BF10" s="6"/>
    </row>
    <row r="11" spans="1:59" s="3" customFormat="1" ht="15" customHeight="1" x14ac:dyDescent="0.15">
      <c r="B11" s="4"/>
      <c r="C11" s="9" t="s">
        <v>16</v>
      </c>
      <c r="BA11" s="4"/>
      <c r="BF11" s="6"/>
    </row>
    <row r="12" spans="1:59" s="3" customFormat="1" ht="15" customHeight="1" x14ac:dyDescent="0.15">
      <c r="B12" s="4"/>
      <c r="C12" s="9" t="s">
        <v>164</v>
      </c>
      <c r="BA12" s="4"/>
      <c r="BF12" s="6"/>
    </row>
    <row r="13" spans="1:59" s="3" customFormat="1" ht="13.5" customHeight="1" x14ac:dyDescent="0.15">
      <c r="B13" s="4"/>
      <c r="C13" s="9" t="s">
        <v>12</v>
      </c>
      <c r="BA13" s="4"/>
      <c r="BF13" s="6"/>
    </row>
    <row r="14" spans="1:59" s="3" customFormat="1" ht="15" customHeight="1" x14ac:dyDescent="0.15">
      <c r="B14" s="4"/>
      <c r="BA14" s="4"/>
      <c r="BF14" s="6"/>
    </row>
    <row r="15" spans="1:59" s="3" customFormat="1" ht="18" customHeight="1" x14ac:dyDescent="0.15">
      <c r="B15" s="4"/>
      <c r="C15" s="12" t="s">
        <v>284</v>
      </c>
      <c r="BA15" s="4"/>
      <c r="BF15" s="6"/>
    </row>
    <row r="16" spans="1:59" s="3" customFormat="1" ht="15" customHeight="1" x14ac:dyDescent="0.15">
      <c r="B16" s="4"/>
      <c r="C16" s="223" t="s">
        <v>227</v>
      </c>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row>
    <row r="17" spans="2:58" s="3" customFormat="1" ht="15" customHeight="1" x14ac:dyDescent="0.15">
      <c r="B17" s="4"/>
      <c r="C17" s="224" t="s">
        <v>505</v>
      </c>
      <c r="D17" s="224"/>
      <c r="E17" s="224"/>
      <c r="F17" s="224"/>
      <c r="G17" s="224"/>
      <c r="H17" s="224"/>
      <c r="I17" s="224"/>
      <c r="J17" s="224"/>
      <c r="K17" s="224"/>
      <c r="L17" s="224"/>
      <c r="M17" s="224"/>
      <c r="N17" s="224"/>
      <c r="O17" s="224"/>
      <c r="P17" s="224"/>
      <c r="Q17" s="224"/>
      <c r="R17" s="224"/>
      <c r="S17" s="224"/>
      <c r="T17" s="224"/>
      <c r="U17" s="224"/>
      <c r="V17" s="224"/>
      <c r="W17" s="224"/>
      <c r="X17" s="224"/>
      <c r="Y17" s="185" t="s">
        <v>504</v>
      </c>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row>
    <row r="18" spans="2:58" s="3" customFormat="1" ht="15" customHeight="1" x14ac:dyDescent="0.15">
      <c r="B18" s="4"/>
      <c r="C18" s="224" t="s">
        <v>509</v>
      </c>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row>
    <row r="19" spans="2:58" s="3" customFormat="1" ht="15" customHeight="1" x14ac:dyDescent="0.15">
      <c r="B19" s="4"/>
      <c r="C19" s="224" t="s">
        <v>510</v>
      </c>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row>
    <row r="20" spans="2:58" s="9" customFormat="1" ht="15" customHeight="1" x14ac:dyDescent="0.15">
      <c r="B20" s="10"/>
      <c r="C20" s="224" t="s">
        <v>511</v>
      </c>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row>
    <row r="21" spans="2:58" s="3" customFormat="1" ht="15" customHeight="1" x14ac:dyDescent="0.15">
      <c r="B21" s="4"/>
      <c r="C21" s="12"/>
      <c r="BA21" s="4"/>
      <c r="BF21" s="6"/>
    </row>
    <row r="22" spans="2:58" s="3" customFormat="1" ht="18" customHeight="1" x14ac:dyDescent="0.15">
      <c r="B22" s="4"/>
      <c r="C22" s="12" t="s">
        <v>506</v>
      </c>
      <c r="BA22" s="4"/>
      <c r="BF22" s="6"/>
    </row>
    <row r="23" spans="2:58" s="3" customFormat="1" ht="15" customHeight="1" x14ac:dyDescent="0.15">
      <c r="B23" s="4"/>
      <c r="C23" s="225" t="s">
        <v>507</v>
      </c>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121" t="s">
        <v>508</v>
      </c>
      <c r="AP23" s="184"/>
      <c r="AQ23" s="184"/>
      <c r="AR23" s="184"/>
      <c r="AS23" s="184"/>
      <c r="AT23" s="184"/>
      <c r="AU23" s="184"/>
      <c r="AV23" s="184"/>
      <c r="AW23" s="184"/>
      <c r="AX23" s="184"/>
      <c r="AY23" s="184"/>
      <c r="AZ23" s="184"/>
      <c r="BA23" s="184"/>
      <c r="BB23" s="184"/>
      <c r="BC23" s="184"/>
      <c r="BD23" s="184"/>
      <c r="BE23" s="184"/>
      <c r="BF23" s="184"/>
    </row>
    <row r="24" spans="2:58" s="3" customFormat="1" ht="15" customHeight="1" x14ac:dyDescent="0.15">
      <c r="B24" s="4"/>
      <c r="C24" s="155"/>
      <c r="D24" s="156"/>
      <c r="E24" s="156"/>
      <c r="F24" s="156"/>
      <c r="G24" s="156"/>
      <c r="H24" s="121"/>
      <c r="I24" s="157"/>
      <c r="J24" s="156"/>
      <c r="K24" s="156"/>
      <c r="L24" s="156"/>
      <c r="M24" s="156"/>
      <c r="N24" s="156"/>
      <c r="O24" s="121"/>
      <c r="P24" s="121"/>
      <c r="Q24" s="121"/>
      <c r="R24" s="121"/>
      <c r="S24" s="121"/>
      <c r="T24" s="121"/>
      <c r="U24" s="121"/>
      <c r="V24" s="121"/>
      <c r="W24" s="121"/>
      <c r="X24" s="121"/>
      <c r="Y24" s="121"/>
      <c r="Z24" s="155"/>
      <c r="AA24" s="122"/>
      <c r="AB24" s="154"/>
      <c r="AC24" s="154"/>
      <c r="AD24" s="154"/>
      <c r="AE24" s="154"/>
      <c r="AF24" s="28"/>
      <c r="AG24" s="28"/>
      <c r="BA24" s="4"/>
      <c r="BF24" s="6"/>
    </row>
    <row r="25" spans="2:58" s="9" customFormat="1" ht="15" customHeight="1" x14ac:dyDescent="0.15">
      <c r="B25" s="10"/>
      <c r="C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F25" s="11"/>
    </row>
    <row r="26" spans="2:58" s="9" customFormat="1" ht="15" customHeight="1" x14ac:dyDescent="0.15">
      <c r="B26" s="10"/>
      <c r="C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F26" s="11"/>
    </row>
    <row r="27" spans="2:58" s="9" customFormat="1" ht="15" customHeight="1" x14ac:dyDescent="0.15">
      <c r="B27" s="10"/>
      <c r="BA27" s="10"/>
      <c r="BF27" s="11"/>
    </row>
    <row r="28" spans="2:58" s="9" customFormat="1" ht="15" customHeight="1" x14ac:dyDescent="0.15">
      <c r="B28" s="10"/>
      <c r="BA28" s="10"/>
      <c r="BF28" s="11"/>
    </row>
    <row r="29" spans="2:58" s="9" customFormat="1" ht="15" customHeight="1" x14ac:dyDescent="0.15">
      <c r="B29" s="10"/>
      <c r="BA29" s="10"/>
      <c r="BF29" s="11"/>
    </row>
    <row r="30" spans="2:58" s="9" customFormat="1" ht="15" customHeight="1" x14ac:dyDescent="0.15">
      <c r="B30" s="10"/>
      <c r="BA30" s="10"/>
      <c r="BF30" s="11"/>
    </row>
    <row r="31" spans="2:58" s="9" customFormat="1" ht="15" customHeight="1" x14ac:dyDescent="0.15">
      <c r="B31" s="10"/>
      <c r="BA31" s="10"/>
      <c r="BF31" s="11"/>
    </row>
    <row r="32" spans="2:58" s="9" customFormat="1" ht="15" customHeight="1" x14ac:dyDescent="0.15">
      <c r="B32" s="10"/>
      <c r="BA32" s="10"/>
      <c r="BF32" s="11"/>
    </row>
    <row r="33" spans="2:58" s="9" customFormat="1" ht="15" customHeight="1" x14ac:dyDescent="0.15">
      <c r="B33" s="10"/>
      <c r="BA33" s="10"/>
      <c r="BF33" s="11"/>
    </row>
    <row r="34" spans="2:58" s="9" customFormat="1" ht="15" customHeight="1" x14ac:dyDescent="0.15">
      <c r="B34" s="10"/>
      <c r="BA34" s="10"/>
      <c r="BF34" s="11"/>
    </row>
    <row r="35" spans="2:58" s="9" customFormat="1" ht="15" customHeight="1" x14ac:dyDescent="0.15">
      <c r="B35" s="10"/>
      <c r="BA35" s="10"/>
      <c r="BF35" s="11"/>
    </row>
    <row r="36" spans="2:58" s="9" customFormat="1" ht="15" customHeight="1" x14ac:dyDescent="0.15">
      <c r="B36" s="10"/>
      <c r="BA36" s="10"/>
      <c r="BF36" s="11"/>
    </row>
    <row r="37" spans="2:58" s="9" customFormat="1" ht="15" customHeight="1" x14ac:dyDescent="0.15">
      <c r="B37" s="10"/>
      <c r="BA37" s="10"/>
      <c r="BF37" s="11"/>
    </row>
    <row r="38" spans="2:58" s="9" customFormat="1" ht="15" customHeight="1" x14ac:dyDescent="0.15">
      <c r="B38" s="10"/>
      <c r="BA38" s="10"/>
      <c r="BF38" s="11"/>
    </row>
    <row r="39" spans="2:58" s="9" customFormat="1" ht="15" customHeight="1" x14ac:dyDescent="0.15">
      <c r="B39" s="10"/>
      <c r="BA39" s="10"/>
      <c r="BF39" s="11"/>
    </row>
    <row r="40" spans="2:58" s="9" customFormat="1" ht="15" customHeight="1" x14ac:dyDescent="0.15">
      <c r="B40" s="10"/>
      <c r="BA40" s="10"/>
      <c r="BF40" s="11"/>
    </row>
    <row r="41" spans="2:58" s="9" customFormat="1" ht="15" customHeight="1" x14ac:dyDescent="0.15">
      <c r="B41" s="10"/>
      <c r="BA41" s="10"/>
      <c r="BF41" s="11"/>
    </row>
    <row r="42" spans="2:58" s="9" customFormat="1" ht="15" customHeight="1" x14ac:dyDescent="0.15">
      <c r="B42" s="10"/>
      <c r="BA42" s="10"/>
      <c r="BF42" s="11"/>
    </row>
    <row r="43" spans="2:58" s="9" customFormat="1" ht="15" customHeight="1" x14ac:dyDescent="0.15">
      <c r="B43" s="10"/>
      <c r="BA43" s="10"/>
      <c r="BF43" s="11"/>
    </row>
    <row r="44" spans="2:58" s="9" customFormat="1" ht="15" customHeight="1" x14ac:dyDescent="0.15">
      <c r="B44" s="10"/>
      <c r="BA44" s="10"/>
      <c r="BF44" s="11"/>
    </row>
    <row r="45" spans="2:58" s="9" customFormat="1" ht="15" customHeight="1" x14ac:dyDescent="0.15">
      <c r="B45" s="10"/>
      <c r="BA45" s="10"/>
      <c r="BF45" s="11"/>
    </row>
    <row r="46" spans="2:58" s="9" customFormat="1" ht="15" customHeight="1" x14ac:dyDescent="0.15">
      <c r="B46" s="10"/>
      <c r="BA46" s="10"/>
      <c r="BF46" s="11"/>
    </row>
    <row r="47" spans="2:58" s="9" customFormat="1" ht="15" customHeight="1" x14ac:dyDescent="0.15">
      <c r="B47" s="10"/>
      <c r="BA47" s="10"/>
      <c r="BF47" s="11"/>
    </row>
    <row r="48" spans="2:58" s="9" customFormat="1" ht="15" customHeight="1" x14ac:dyDescent="0.15">
      <c r="B48" s="10"/>
      <c r="BA48" s="10"/>
      <c r="BF48" s="11"/>
    </row>
    <row r="49" spans="2:58" s="9" customFormat="1" ht="15" customHeight="1" x14ac:dyDescent="0.15">
      <c r="B49" s="10"/>
      <c r="BA49" s="10"/>
      <c r="BF49" s="11"/>
    </row>
    <row r="50" spans="2:58" s="9" customFormat="1" ht="15" customHeight="1" x14ac:dyDescent="0.15">
      <c r="B50" s="10"/>
      <c r="BA50" s="10"/>
      <c r="BF50" s="11"/>
    </row>
    <row r="51" spans="2:58" s="9" customFormat="1" ht="15" customHeight="1" x14ac:dyDescent="0.15">
      <c r="B51" s="10"/>
      <c r="BA51" s="10"/>
      <c r="BF51" s="11"/>
    </row>
    <row r="52" spans="2:58" s="9" customFormat="1" ht="15" customHeight="1" x14ac:dyDescent="0.15">
      <c r="B52" s="10"/>
      <c r="BA52" s="10"/>
      <c r="BF52" s="11"/>
    </row>
    <row r="53" spans="2:58" s="9" customFormat="1" ht="15" customHeight="1" x14ac:dyDescent="0.15">
      <c r="B53" s="10"/>
      <c r="BA53" s="10"/>
      <c r="BF53" s="11"/>
    </row>
    <row r="54" spans="2:58" s="9" customFormat="1" ht="15" customHeight="1" x14ac:dyDescent="0.15">
      <c r="B54" s="10"/>
      <c r="BA54" s="10"/>
      <c r="BF54" s="11"/>
    </row>
    <row r="55" spans="2:58" s="9" customFormat="1" ht="15" customHeight="1" x14ac:dyDescent="0.15">
      <c r="B55" s="10"/>
      <c r="BA55" s="10"/>
      <c r="BF55" s="11"/>
    </row>
    <row r="56" spans="2:58" s="9" customFormat="1" ht="15" customHeight="1" x14ac:dyDescent="0.15">
      <c r="B56" s="10"/>
      <c r="BA56" s="10"/>
      <c r="BF56" s="11"/>
    </row>
    <row r="57" spans="2:58" s="9" customFormat="1" ht="15" customHeight="1" x14ac:dyDescent="0.15">
      <c r="B57" s="10"/>
      <c r="BA57" s="10"/>
      <c r="BF57" s="11"/>
    </row>
    <row r="58" spans="2:58" s="9" customFormat="1" ht="15" customHeight="1" x14ac:dyDescent="0.15">
      <c r="B58" s="10"/>
      <c r="BA58" s="10"/>
      <c r="BF58" s="11"/>
    </row>
    <row r="59" spans="2:58" s="9" customFormat="1" ht="15" customHeight="1" x14ac:dyDescent="0.15">
      <c r="B59" s="10"/>
      <c r="BA59" s="10"/>
      <c r="BF59" s="11"/>
    </row>
    <row r="60" spans="2:58" s="9" customFormat="1" ht="15" customHeight="1" x14ac:dyDescent="0.15">
      <c r="B60" s="10"/>
      <c r="BA60" s="10"/>
      <c r="BF60" s="11"/>
    </row>
    <row r="61" spans="2:58" s="9" customFormat="1" ht="15" customHeight="1" x14ac:dyDescent="0.15">
      <c r="B61" s="10"/>
      <c r="BA61" s="10"/>
      <c r="BF61" s="11"/>
    </row>
    <row r="62" spans="2:58" s="9" customFormat="1" ht="15" customHeight="1" x14ac:dyDescent="0.15">
      <c r="B62" s="10"/>
      <c r="BA62" s="10"/>
      <c r="BF62" s="11"/>
    </row>
    <row r="63" spans="2:58" s="9" customFormat="1" ht="15" customHeight="1" thickBot="1" x14ac:dyDescent="0.2">
      <c r="B63" s="10"/>
      <c r="BA63" s="10"/>
      <c r="BF63" s="11"/>
    </row>
    <row r="64" spans="2:58" s="9" customFormat="1" ht="53.25" customHeight="1" x14ac:dyDescent="0.15">
      <c r="B64" s="10"/>
      <c r="C64" s="215" t="s">
        <v>499</v>
      </c>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7"/>
      <c r="BF64" s="11"/>
    </row>
    <row r="65" spans="2:58" s="9" customFormat="1" ht="53.25" customHeight="1" x14ac:dyDescent="0.15">
      <c r="B65" s="10"/>
      <c r="C65" s="218"/>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20"/>
      <c r="BF65" s="11"/>
    </row>
    <row r="66" spans="2:58" s="9" customFormat="1" ht="9.9499999999999993" customHeight="1" x14ac:dyDescent="0.15">
      <c r="B66" s="10"/>
      <c r="C66" s="13"/>
      <c r="BA66" s="10"/>
      <c r="BD66" s="14"/>
      <c r="BF66" s="11"/>
    </row>
    <row r="67" spans="2:58" s="9" customFormat="1" ht="16.5" customHeight="1" x14ac:dyDescent="0.15">
      <c r="B67" s="10"/>
      <c r="C67" s="13" t="s">
        <v>218</v>
      </c>
      <c r="D67" s="9" t="s">
        <v>219</v>
      </c>
      <c r="AF67" s="9" t="s">
        <v>220</v>
      </c>
      <c r="BA67" s="10"/>
      <c r="BD67" s="14"/>
      <c r="BF67" s="11"/>
    </row>
    <row r="68" spans="2:58" s="9" customFormat="1" ht="12" x14ac:dyDescent="0.15">
      <c r="B68" s="10"/>
      <c r="C68" s="13" t="s">
        <v>218</v>
      </c>
      <c r="D68" s="9" t="s">
        <v>438</v>
      </c>
      <c r="AF68" s="9" t="s">
        <v>221</v>
      </c>
      <c r="BA68" s="10"/>
      <c r="BD68" s="14"/>
      <c r="BF68" s="11"/>
    </row>
    <row r="69" spans="2:58" s="9" customFormat="1" ht="28.15" customHeight="1" x14ac:dyDescent="0.15">
      <c r="B69" s="10"/>
      <c r="C69" s="13"/>
      <c r="E69" s="33" t="s">
        <v>437</v>
      </c>
      <c r="G69" s="32"/>
      <c r="H69" s="32"/>
      <c r="I69" s="32"/>
      <c r="J69" s="32"/>
      <c r="K69" s="32"/>
      <c r="L69" s="32"/>
      <c r="M69" s="32"/>
      <c r="N69" s="32"/>
      <c r="O69" s="32"/>
      <c r="P69" s="32"/>
      <c r="Q69" s="32"/>
      <c r="AG69" s="34"/>
      <c r="AI69" s="33" t="s">
        <v>222</v>
      </c>
      <c r="BA69" s="10"/>
      <c r="BD69" s="14"/>
      <c r="BF69" s="11"/>
    </row>
    <row r="70" spans="2:58" s="9" customFormat="1" ht="5.0999999999999996" customHeight="1" thickBot="1" x14ac:dyDescent="0.2">
      <c r="B70" s="10"/>
      <c r="C70" s="15"/>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7"/>
      <c r="BB70" s="16"/>
      <c r="BC70" s="16"/>
      <c r="BD70" s="18"/>
      <c r="BF70" s="11"/>
    </row>
    <row r="71" spans="2:58" s="9" customFormat="1" ht="15" customHeight="1" x14ac:dyDescent="0.15">
      <c r="B71" s="10"/>
      <c r="C71" s="214" t="s">
        <v>2</v>
      </c>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F71" s="11"/>
    </row>
    <row r="72" spans="2:58" ht="14.25" customHeight="1" x14ac:dyDescent="0.15"/>
    <row r="73" spans="2:58" ht="14.25" customHeight="1" x14ac:dyDescent="0.15"/>
    <row r="74" spans="2:58" ht="14.25" customHeight="1" x14ac:dyDescent="0.15"/>
    <row r="75" spans="2:58" ht="14.25" customHeight="1" x14ac:dyDescent="0.15"/>
    <row r="76" spans="2:58" ht="14.25" customHeight="1" x14ac:dyDescent="0.15"/>
    <row r="77" spans="2:58" ht="14.25" customHeight="1" x14ac:dyDescent="0.15"/>
    <row r="78" spans="2:58" ht="14.25" customHeight="1" x14ac:dyDescent="0.15"/>
    <row r="79" spans="2:58" ht="14.25" customHeight="1" x14ac:dyDescent="0.15"/>
    <row r="80" spans="2:58"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sheetData>
  <sheetProtection algorithmName="SHA-512" hashValue="/N1UqUH4QSfWyxghMO0sjleRoeElpOfyOu5mCjC/PcPMUpTfPIQc8us4h2LVkWPXTPXPC4IfvOr9OfAzovxMkA==" saltValue="xLPi8QIT4jgm+Ll+dWKLgg==" spinCount="100000" sheet="1" selectLockedCells="1" selectUnlockedCells="1"/>
  <mergeCells count="10">
    <mergeCell ref="A2:AX4"/>
    <mergeCell ref="C71:BD71"/>
    <mergeCell ref="C64:BD65"/>
    <mergeCell ref="F5:BF5"/>
    <mergeCell ref="C16:BF16"/>
    <mergeCell ref="C17:X17"/>
    <mergeCell ref="C23:AN23"/>
    <mergeCell ref="C18:BF18"/>
    <mergeCell ref="C19:BF19"/>
    <mergeCell ref="C20:BF20"/>
  </mergeCells>
  <phoneticPr fontId="4"/>
  <hyperlinks>
    <hyperlink ref="AO23" r:id="rId1" xr:uid="{C2661DF7-5FDB-4B0E-9720-BBCFBAB4CC27}"/>
  </hyperlinks>
  <printOptions horizontalCentered="1"/>
  <pageMargins left="0" right="0" top="0" bottom="0" header="0" footer="0"/>
  <pageSetup paperSize="9" scale="69" orientation="portrait" horizontalDpi="300" verticalDpi="300"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rgb="FFFFFF00"/>
    <pageSetUpPr fitToPage="1"/>
  </sheetPr>
  <dimension ref="A1:BF73"/>
  <sheetViews>
    <sheetView showGridLines="0" view="pageBreakPreview" zoomScale="90" zoomScaleNormal="100" zoomScaleSheetLayoutView="90" workbookViewId="0">
      <selection activeCell="U36" sqref="U36:AG37"/>
    </sheetView>
  </sheetViews>
  <sheetFormatPr defaultColWidth="9" defaultRowHeight="11.25" x14ac:dyDescent="0.15"/>
  <cols>
    <col min="1" max="49" width="2.375" style="1" customWidth="1"/>
    <col min="50" max="53" width="2.25" style="1" customWidth="1"/>
    <col min="54" max="54" width="2.25" style="2" customWidth="1"/>
    <col min="55" max="55" width="2.25" style="1" customWidth="1"/>
    <col min="56" max="56" width="2.375" style="1" customWidth="1"/>
    <col min="57" max="57" width="2.25" style="1" customWidth="1"/>
    <col min="58" max="58" width="2.375" style="1" customWidth="1"/>
    <col min="59" max="16384" width="9" style="1"/>
  </cols>
  <sheetData>
    <row r="1" spans="1:58" customFormat="1" ht="13.5" customHeight="1" x14ac:dyDescent="0.15">
      <c r="D1" s="42"/>
      <c r="BE1" s="516" t="s">
        <v>229</v>
      </c>
      <c r="BF1" s="516"/>
    </row>
    <row r="2" spans="1:58" customFormat="1" ht="24.75" customHeight="1" x14ac:dyDescent="0.15">
      <c r="B2" s="36" t="s">
        <v>215</v>
      </c>
    </row>
    <row r="3" spans="1:58" customFormat="1" ht="18.75" x14ac:dyDescent="0.15">
      <c r="B3" s="415" t="s">
        <v>119</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row>
    <row r="4" spans="1:58" customFormat="1" ht="13.5" customHeight="1" thickBot="1" x14ac:dyDescent="0.2"/>
    <row r="5" spans="1:58" customFormat="1" ht="9.9499999999999993" customHeight="1" x14ac:dyDescent="0.15">
      <c r="B5" s="416" t="s">
        <v>55</v>
      </c>
      <c r="C5" s="417"/>
      <c r="D5" s="417"/>
      <c r="E5" s="417"/>
      <c r="F5" s="417"/>
      <c r="G5" s="417"/>
      <c r="H5" s="417"/>
      <c r="I5" s="417"/>
      <c r="J5" s="417"/>
      <c r="K5" s="417"/>
      <c r="L5" s="417"/>
      <c r="M5" s="417"/>
      <c r="N5" s="417"/>
      <c r="O5" s="417"/>
      <c r="P5" s="417"/>
      <c r="Q5" s="420" t="s">
        <v>498</v>
      </c>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2"/>
    </row>
    <row r="6" spans="1:58" customFormat="1" ht="9.9499999999999993" customHeight="1" thickBot="1" x14ac:dyDescent="0.2">
      <c r="B6" s="418"/>
      <c r="C6" s="419"/>
      <c r="D6" s="419"/>
      <c r="E6" s="419"/>
      <c r="F6" s="419"/>
      <c r="G6" s="419"/>
      <c r="H6" s="419"/>
      <c r="I6" s="419"/>
      <c r="J6" s="419"/>
      <c r="K6" s="419"/>
      <c r="L6" s="419"/>
      <c r="M6" s="419"/>
      <c r="N6" s="419"/>
      <c r="O6" s="419"/>
      <c r="P6" s="419"/>
      <c r="Q6" s="423"/>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5"/>
    </row>
    <row r="7" spans="1:58" customFormat="1" ht="14.1" customHeight="1" x14ac:dyDescent="0.15">
      <c r="B7" s="1"/>
      <c r="C7" s="32" t="s">
        <v>195</v>
      </c>
      <c r="D7" s="32"/>
      <c r="E7" s="124"/>
      <c r="F7" s="124"/>
      <c r="G7" s="124"/>
      <c r="H7" s="124"/>
      <c r="I7" s="124"/>
      <c r="J7" s="124"/>
      <c r="K7" s="124"/>
      <c r="L7" s="124"/>
      <c r="M7" s="124"/>
      <c r="N7" s="124"/>
      <c r="O7" s="124"/>
      <c r="P7" s="124"/>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
    </row>
    <row r="8" spans="1:58" customFormat="1" ht="13.5" customHeight="1" x14ac:dyDescent="0.15"/>
    <row r="9" spans="1:58" customFormat="1" ht="13.5" customHeight="1" thickBot="1" x14ac:dyDescent="0.2"/>
    <row r="10" spans="1:58" customFormat="1" ht="13.5" customHeight="1" thickTop="1" x14ac:dyDescent="0.15">
      <c r="B10" s="426" t="s">
        <v>212</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7"/>
      <c r="AY10" s="427"/>
      <c r="AZ10" s="427"/>
      <c r="BA10" s="427"/>
      <c r="BB10" s="427"/>
      <c r="BC10" s="427"/>
      <c r="BD10" s="427"/>
      <c r="BE10" s="428"/>
    </row>
    <row r="11" spans="1:58" customFormat="1" ht="13.5" customHeight="1" thickBot="1" x14ac:dyDescent="0.2">
      <c r="B11" s="429"/>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1"/>
    </row>
    <row r="12" spans="1:58" s="9" customFormat="1" ht="14.25" thickTop="1" x14ac:dyDescent="0.15">
      <c r="A12" s="10"/>
      <c r="B12" s="89"/>
      <c r="C12" s="25"/>
      <c r="D12" s="25"/>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1"/>
      <c r="BF12"/>
    </row>
    <row r="13" spans="1:58" customFormat="1" ht="13.5" customHeight="1" x14ac:dyDescent="0.15">
      <c r="B13" s="62"/>
      <c r="C13" s="94" t="s">
        <v>186</v>
      </c>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3"/>
      <c r="AR13" s="93"/>
      <c r="AS13" s="93"/>
      <c r="AT13" s="93"/>
      <c r="AU13" s="93"/>
      <c r="AV13" s="93"/>
      <c r="AW13" s="93"/>
      <c r="AX13" s="93"/>
      <c r="AY13" s="93"/>
      <c r="AZ13" s="93"/>
      <c r="BA13" s="93"/>
      <c r="BB13" s="93"/>
      <c r="BC13" s="93"/>
      <c r="BD13" s="93"/>
      <c r="BE13" s="61"/>
    </row>
    <row r="14" spans="1:58" customFormat="1" ht="13.15" customHeight="1" x14ac:dyDescent="0.15">
      <c r="B14" s="62"/>
      <c r="C14" s="28" t="s">
        <v>187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BE14" s="61"/>
    </row>
    <row r="15" spans="1:58" customFormat="1" ht="13.15" customHeight="1" x14ac:dyDescent="0.15">
      <c r="B15" s="62"/>
      <c r="C15" s="28" t="s">
        <v>190</v>
      </c>
      <c r="D15" s="1"/>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61"/>
    </row>
    <row r="16" spans="1:58" s="28" customFormat="1" ht="13.15" customHeight="1" x14ac:dyDescent="0.15">
      <c r="B16" s="69"/>
      <c r="C16" s="28" t="s">
        <v>191</v>
      </c>
      <c r="BE16" s="27"/>
    </row>
    <row r="17" spans="1:58" s="28" customFormat="1" ht="13.15" customHeight="1" x14ac:dyDescent="0.15">
      <c r="B17" s="69"/>
      <c r="D17" s="121" t="s">
        <v>194</v>
      </c>
      <c r="E17" s="121"/>
      <c r="F17" s="121"/>
      <c r="G17" s="121"/>
      <c r="H17" s="121"/>
      <c r="I17" s="121"/>
      <c r="J17" s="121"/>
      <c r="K17" s="121"/>
      <c r="L17" s="121"/>
      <c r="M17" s="121"/>
      <c r="O17" s="54"/>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27"/>
    </row>
    <row r="18" spans="1:58" customFormat="1" ht="13.5" customHeight="1" x14ac:dyDescent="0.15">
      <c r="B18" s="62"/>
      <c r="C18" s="28" t="s">
        <v>516</v>
      </c>
      <c r="D18" s="28"/>
      <c r="E18" s="28"/>
      <c r="F18" s="28"/>
      <c r="G18" s="28"/>
      <c r="H18" s="60"/>
      <c r="I18" s="60"/>
      <c r="J18" s="60"/>
      <c r="K18" s="60"/>
      <c r="L18" s="60"/>
      <c r="M18" s="60"/>
      <c r="N18" s="60"/>
      <c r="O18" s="60"/>
      <c r="P18" s="60"/>
      <c r="Q18" s="60"/>
      <c r="R18" s="60"/>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61"/>
    </row>
    <row r="19" spans="1:58" customFormat="1" ht="13.5" customHeight="1" x14ac:dyDescent="0.15">
      <c r="B19" s="62"/>
      <c r="C19" s="28" t="s">
        <v>515</v>
      </c>
      <c r="D19" s="1"/>
      <c r="E19" s="60"/>
      <c r="F19" s="60"/>
      <c r="G19" s="60"/>
      <c r="H19" s="60"/>
      <c r="I19" s="60"/>
      <c r="J19" s="60"/>
      <c r="K19" s="60"/>
      <c r="L19" s="60"/>
      <c r="M19" s="60"/>
      <c r="N19" s="60"/>
      <c r="O19" s="60"/>
      <c r="P19" s="60"/>
      <c r="Q19" s="60"/>
      <c r="R19" s="60"/>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61"/>
    </row>
    <row r="20" spans="1:58" customFormat="1" ht="13.5" customHeight="1" x14ac:dyDescent="0.15">
      <c r="B20" s="62"/>
      <c r="C20" s="28" t="s">
        <v>517</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1"/>
    </row>
    <row r="21" spans="1:58" customFormat="1" ht="13.5" customHeight="1" x14ac:dyDescent="0.15">
      <c r="B21" s="62"/>
      <c r="C21" s="28" t="s">
        <v>188</v>
      </c>
      <c r="D21" s="28"/>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61"/>
    </row>
    <row r="22" spans="1:58" customFormat="1" ht="13.5" customHeight="1" x14ac:dyDescent="0.15">
      <c r="B22" s="62"/>
      <c r="C22" s="28" t="s">
        <v>189</v>
      </c>
      <c r="D22" s="28"/>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61"/>
    </row>
    <row r="23" spans="1:58" s="9" customFormat="1" ht="13.5" customHeight="1" x14ac:dyDescent="0.15">
      <c r="A23" s="128"/>
      <c r="B23" s="73"/>
      <c r="D23" s="432" t="s">
        <v>302</v>
      </c>
      <c r="E23" s="432"/>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98"/>
      <c r="AG23" s="98"/>
      <c r="AH23" s="98"/>
      <c r="AI23" s="98"/>
      <c r="AJ23" s="98"/>
      <c r="AK23" s="98"/>
      <c r="AL23" s="98"/>
      <c r="AM23" s="98"/>
      <c r="AN23" s="98"/>
      <c r="AO23" s="98"/>
      <c r="AP23" s="98"/>
      <c r="AQ23" s="98"/>
      <c r="AR23" s="98"/>
      <c r="AS23" s="98"/>
      <c r="AT23" s="98"/>
      <c r="AU23" s="98"/>
      <c r="AV23" s="32"/>
      <c r="AW23" s="32"/>
      <c r="AX23" s="32"/>
      <c r="AY23" s="32"/>
      <c r="AZ23" s="32"/>
      <c r="BA23" s="32"/>
      <c r="BB23" s="32"/>
      <c r="BC23" s="32"/>
      <c r="BD23" s="32"/>
      <c r="BE23" s="74"/>
      <c r="BF23"/>
    </row>
    <row r="24" spans="1:58" s="53" customFormat="1" ht="12.75" customHeight="1" x14ac:dyDescent="0.15">
      <c r="B24" s="70"/>
      <c r="C24" s="28"/>
      <c r="E24" s="28"/>
      <c r="F24" s="28"/>
      <c r="BE24" s="71"/>
    </row>
    <row r="25" spans="1:58" s="53" customFormat="1" ht="12.75" customHeight="1" x14ac:dyDescent="0.15">
      <c r="B25" s="70"/>
      <c r="C25" s="28"/>
      <c r="D25" s="28" t="s">
        <v>304</v>
      </c>
      <c r="E25" s="28"/>
      <c r="F25" s="28"/>
      <c r="BE25" s="71"/>
    </row>
    <row r="26" spans="1:58" s="9" customFormat="1" ht="13.5" customHeight="1" thickBot="1" x14ac:dyDescent="0.2">
      <c r="A26" s="10"/>
      <c r="B26" s="103"/>
      <c r="C26" s="104"/>
      <c r="D26" s="100"/>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2"/>
      <c r="BF26"/>
    </row>
    <row r="27" spans="1:58" s="9" customFormat="1" ht="13.5" customHeight="1" thickTop="1" x14ac:dyDescent="0.15">
      <c r="A27" s="10"/>
      <c r="C27" s="127"/>
      <c r="D27" s="3"/>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20"/>
      <c r="BF27"/>
    </row>
    <row r="28" spans="1:58" customFormat="1" ht="13.5" customHeight="1" thickBot="1" x14ac:dyDescent="0.2">
      <c r="C28" s="9"/>
      <c r="D28" s="72"/>
      <c r="E28" s="72"/>
      <c r="F28" s="72"/>
      <c r="G28" s="72"/>
      <c r="H28" s="72"/>
      <c r="I28" s="72"/>
      <c r="J28" s="72"/>
      <c r="K28" s="72"/>
      <c r="L28" s="72"/>
      <c r="M28" s="72"/>
      <c r="N28" s="72"/>
      <c r="O28" s="72"/>
      <c r="P28" s="72"/>
      <c r="Q28" s="42"/>
      <c r="R28" s="42"/>
      <c r="S28" s="42"/>
      <c r="T28" s="42"/>
      <c r="U28" s="110"/>
      <c r="V28" s="110"/>
      <c r="W28" s="110"/>
      <c r="X28" s="110"/>
      <c r="Y28" s="110"/>
      <c r="Z28" s="110"/>
      <c r="AA28" s="110"/>
      <c r="AB28" s="110"/>
      <c r="AC28" s="110"/>
      <c r="AD28" s="110"/>
      <c r="AE28" s="110"/>
      <c r="AF28" s="110"/>
      <c r="AG28" s="110"/>
      <c r="AH28" s="42"/>
      <c r="AI28" s="42"/>
      <c r="AJ28" s="1"/>
      <c r="AK28" s="42"/>
      <c r="AL28" s="42"/>
      <c r="AM28" s="42"/>
      <c r="AN28" s="42"/>
      <c r="AO28" s="42"/>
      <c r="AP28" s="42"/>
      <c r="AQ28" s="42"/>
      <c r="AR28" s="42"/>
      <c r="AS28" s="42"/>
      <c r="AT28" s="42"/>
      <c r="AU28" s="42"/>
      <c r="AV28" s="42"/>
      <c r="AW28" s="42"/>
      <c r="AX28" s="42"/>
      <c r="AY28" s="42"/>
      <c r="AZ28" s="42"/>
      <c r="BA28" s="42"/>
      <c r="BB28" s="42"/>
      <c r="BC28" s="42"/>
      <c r="BD28" s="42"/>
    </row>
    <row r="29" spans="1:58" s="9" customFormat="1" ht="20.100000000000001" customHeight="1" thickTop="1" x14ac:dyDescent="0.15">
      <c r="A29" s="10"/>
      <c r="B29" s="133" t="s">
        <v>213</v>
      </c>
      <c r="C29" s="134"/>
      <c r="D29" s="134"/>
      <c r="E29" s="134"/>
      <c r="F29" s="134"/>
      <c r="G29" s="134"/>
      <c r="H29" s="134"/>
      <c r="I29" s="134"/>
      <c r="J29" s="134"/>
      <c r="K29" s="134"/>
      <c r="L29" s="134"/>
      <c r="M29" s="134"/>
      <c r="N29" s="134"/>
      <c r="O29" s="134"/>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2"/>
      <c r="BF29"/>
    </row>
    <row r="30" spans="1:58" s="28" customFormat="1" ht="13.5" customHeight="1" thickBot="1" x14ac:dyDescent="0.2">
      <c r="B30" s="69"/>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391"/>
      <c r="AR30" s="391"/>
      <c r="AS30" s="391"/>
      <c r="AT30" s="391"/>
      <c r="AU30" s="391"/>
      <c r="AV30" s="391"/>
      <c r="AW30" s="391"/>
      <c r="AX30" s="391"/>
      <c r="AY30" s="391"/>
      <c r="AZ30" s="391"/>
      <c r="BA30" s="391"/>
      <c r="BB30" s="391"/>
      <c r="BC30" s="391"/>
      <c r="BD30" s="391"/>
      <c r="BE30" s="27"/>
    </row>
    <row r="31" spans="1:58" customFormat="1" ht="15" thickBot="1" x14ac:dyDescent="0.2">
      <c r="B31" s="62"/>
      <c r="C31" s="392" t="s">
        <v>193</v>
      </c>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393"/>
      <c r="BC31" s="393"/>
      <c r="BD31" s="394"/>
      <c r="BE31" s="61"/>
    </row>
    <row r="32" spans="1:58" customFormat="1" ht="13.5" x14ac:dyDescent="0.15">
      <c r="B32" s="62"/>
      <c r="D32" s="59"/>
      <c r="BE32" s="61"/>
    </row>
    <row r="33" spans="1:58" customFormat="1" ht="13.5" customHeight="1" x14ac:dyDescent="0.15">
      <c r="B33" s="62"/>
      <c r="C33" s="9" t="s">
        <v>225</v>
      </c>
      <c r="D33" s="1"/>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61"/>
    </row>
    <row r="34" spans="1:58" customFormat="1" ht="13.5" customHeight="1" thickBot="1" x14ac:dyDescent="0.2">
      <c r="B34" s="62"/>
      <c r="C34" s="9"/>
      <c r="D34" s="126" t="s">
        <v>167</v>
      </c>
      <c r="E34" s="3"/>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61"/>
    </row>
    <row r="35" spans="1:58" customFormat="1" ht="13.5" customHeight="1" x14ac:dyDescent="0.15">
      <c r="B35" s="62"/>
      <c r="C35" s="9"/>
      <c r="D35" s="395" t="s">
        <v>57</v>
      </c>
      <c r="E35" s="396"/>
      <c r="F35" s="396"/>
      <c r="G35" s="396"/>
      <c r="H35" s="396"/>
      <c r="I35" s="396"/>
      <c r="J35" s="396"/>
      <c r="K35" s="396"/>
      <c r="L35" s="396"/>
      <c r="M35" s="396"/>
      <c r="N35" s="396"/>
      <c r="O35" s="396"/>
      <c r="P35" s="397"/>
      <c r="Q35" s="42"/>
      <c r="R35" s="42"/>
      <c r="S35" s="42"/>
      <c r="T35" s="42"/>
      <c r="U35" s="398" t="s">
        <v>159</v>
      </c>
      <c r="V35" s="399"/>
      <c r="W35" s="399"/>
      <c r="X35" s="399"/>
      <c r="Y35" s="399"/>
      <c r="Z35" s="399"/>
      <c r="AA35" s="399"/>
      <c r="AB35" s="399"/>
      <c r="AC35" s="399"/>
      <c r="AD35" s="399"/>
      <c r="AE35" s="399"/>
      <c r="AF35" s="399"/>
      <c r="AG35" s="400"/>
      <c r="AH35" s="401"/>
      <c r="AI35" s="402"/>
      <c r="AJ35" s="402"/>
      <c r="AK35" s="402"/>
      <c r="AL35" s="402"/>
      <c r="AM35" s="402"/>
      <c r="AN35" s="402"/>
      <c r="AO35" s="402"/>
      <c r="AP35" s="402"/>
      <c r="AQ35" s="402"/>
      <c r="AR35" s="402"/>
      <c r="AS35" s="402"/>
      <c r="AT35" s="42"/>
      <c r="AU35" s="42"/>
      <c r="AV35" s="42"/>
      <c r="AW35" s="42"/>
      <c r="AX35" s="42"/>
      <c r="AY35" s="42"/>
      <c r="AZ35" s="42"/>
      <c r="BA35" s="42"/>
      <c r="BB35" s="42"/>
      <c r="BC35" s="42"/>
      <c r="BD35" s="42"/>
      <c r="BE35" s="61"/>
    </row>
    <row r="36" spans="1:58" customFormat="1" ht="13.5" customHeight="1" x14ac:dyDescent="0.15">
      <c r="B36" s="62"/>
      <c r="C36" s="9"/>
      <c r="D36" s="403" t="str">
        <f>IF(COUNTIF(ご契約情報!AN52,"*E120e-M*"),ご契約情報!#REF!,"")</f>
        <v/>
      </c>
      <c r="E36" s="404"/>
      <c r="F36" s="404"/>
      <c r="G36" s="404"/>
      <c r="H36" s="404"/>
      <c r="I36" s="404"/>
      <c r="J36" s="404"/>
      <c r="K36" s="404"/>
      <c r="L36" s="404"/>
      <c r="M36" s="404"/>
      <c r="N36" s="404"/>
      <c r="O36" s="404"/>
      <c r="P36" s="405"/>
      <c r="Q36" s="42"/>
      <c r="R36" s="42"/>
      <c r="S36" s="42"/>
      <c r="T36" s="42"/>
      <c r="U36" s="409" t="s">
        <v>17</v>
      </c>
      <c r="V36" s="410"/>
      <c r="W36" s="410"/>
      <c r="X36" s="410"/>
      <c r="Y36" s="410"/>
      <c r="Z36" s="410"/>
      <c r="AA36" s="410"/>
      <c r="AB36" s="410"/>
      <c r="AC36" s="410"/>
      <c r="AD36" s="410"/>
      <c r="AE36" s="410"/>
      <c r="AF36" s="410"/>
      <c r="AG36" s="411"/>
      <c r="AH36" s="401"/>
      <c r="AI36" s="402"/>
      <c r="AJ36" s="402"/>
      <c r="AK36" s="402"/>
      <c r="AL36" s="402"/>
      <c r="AM36" s="402"/>
      <c r="AN36" s="402"/>
      <c r="AO36" s="402"/>
      <c r="AP36" s="402"/>
      <c r="AQ36" s="402"/>
      <c r="AR36" s="402"/>
      <c r="AS36" s="402"/>
      <c r="AT36" s="42"/>
      <c r="AU36" s="42"/>
      <c r="AV36" s="42"/>
      <c r="AW36" s="42"/>
      <c r="AX36" s="42"/>
      <c r="AY36" s="42"/>
      <c r="AZ36" s="42"/>
      <c r="BA36" s="42"/>
      <c r="BB36" s="42"/>
      <c r="BC36" s="42"/>
      <c r="BD36" s="42"/>
      <c r="BE36" s="61"/>
    </row>
    <row r="37" spans="1:58" customFormat="1" ht="13.5" customHeight="1" thickBot="1" x14ac:dyDescent="0.2">
      <c r="B37" s="62"/>
      <c r="C37" s="9"/>
      <c r="D37" s="406"/>
      <c r="E37" s="407"/>
      <c r="F37" s="407"/>
      <c r="G37" s="407"/>
      <c r="H37" s="407"/>
      <c r="I37" s="407"/>
      <c r="J37" s="407"/>
      <c r="K37" s="407"/>
      <c r="L37" s="407"/>
      <c r="M37" s="407"/>
      <c r="N37" s="407"/>
      <c r="O37" s="407"/>
      <c r="P37" s="408"/>
      <c r="Q37" s="42"/>
      <c r="R37" s="42"/>
      <c r="S37" s="42"/>
      <c r="T37" s="42"/>
      <c r="U37" s="412"/>
      <c r="V37" s="413"/>
      <c r="W37" s="413"/>
      <c r="X37" s="413"/>
      <c r="Y37" s="413"/>
      <c r="Z37" s="413"/>
      <c r="AA37" s="413"/>
      <c r="AB37" s="413"/>
      <c r="AC37" s="413"/>
      <c r="AD37" s="413"/>
      <c r="AE37" s="413"/>
      <c r="AF37" s="413"/>
      <c r="AG37" s="414"/>
      <c r="AH37" s="401"/>
      <c r="AI37" s="402"/>
      <c r="AJ37" s="402"/>
      <c r="AK37" s="402"/>
      <c r="AL37" s="402"/>
      <c r="AM37" s="402"/>
      <c r="AN37" s="402"/>
      <c r="AO37" s="402"/>
      <c r="AP37" s="402"/>
      <c r="AQ37" s="402"/>
      <c r="AR37" s="402"/>
      <c r="AS37" s="402"/>
      <c r="AT37" s="42"/>
      <c r="AU37" s="42"/>
      <c r="AV37" s="42"/>
      <c r="AW37" s="42"/>
      <c r="AX37" s="42"/>
      <c r="AY37" s="42"/>
      <c r="AZ37" s="42"/>
      <c r="BA37" s="42"/>
      <c r="BB37" s="42"/>
      <c r="BC37" s="42"/>
      <c r="BD37" s="42"/>
      <c r="BE37" s="61"/>
    </row>
    <row r="38" spans="1:58" customFormat="1" ht="13.5" customHeight="1" thickBot="1" x14ac:dyDescent="0.2">
      <c r="B38" s="63"/>
      <c r="C38" s="64"/>
      <c r="D38" s="65"/>
      <c r="E38" s="65"/>
      <c r="F38" s="65"/>
      <c r="G38" s="65"/>
      <c r="H38" s="65"/>
      <c r="I38" s="65"/>
      <c r="J38" s="65"/>
      <c r="K38" s="65"/>
      <c r="L38" s="65"/>
      <c r="M38" s="65"/>
      <c r="N38" s="65"/>
      <c r="O38" s="65"/>
      <c r="P38" s="65"/>
      <c r="Q38" s="66"/>
      <c r="R38" s="66"/>
      <c r="S38" s="66"/>
      <c r="T38" s="66"/>
      <c r="U38" s="115"/>
      <c r="V38" s="115"/>
      <c r="W38" s="115"/>
      <c r="X38" s="115"/>
      <c r="Y38" s="115"/>
      <c r="Z38" s="115"/>
      <c r="AA38" s="115"/>
      <c r="AB38" s="115"/>
      <c r="AC38" s="115"/>
      <c r="AD38" s="115"/>
      <c r="AE38" s="115"/>
      <c r="AF38" s="115"/>
      <c r="AG38" s="115"/>
      <c r="AH38" s="66"/>
      <c r="AI38" s="66"/>
      <c r="AJ38" s="67"/>
      <c r="AK38" s="66"/>
      <c r="AL38" s="66"/>
      <c r="AM38" s="66"/>
      <c r="AN38" s="66"/>
      <c r="AO38" s="66"/>
      <c r="AP38" s="66"/>
      <c r="AQ38" s="66"/>
      <c r="AR38" s="66"/>
      <c r="AS38" s="66"/>
      <c r="AT38" s="66"/>
      <c r="AU38" s="66"/>
      <c r="AV38" s="66"/>
      <c r="AW38" s="66"/>
      <c r="AX38" s="66"/>
      <c r="AY38" s="66"/>
      <c r="AZ38" s="66"/>
      <c r="BA38" s="66"/>
      <c r="BB38" s="66"/>
      <c r="BC38" s="66"/>
      <c r="BD38" s="66"/>
      <c r="BE38" s="68"/>
    </row>
    <row r="39" spans="1:58" customFormat="1" ht="13.5" customHeight="1" thickTop="1" x14ac:dyDescent="0.15">
      <c r="C39" s="9"/>
      <c r="D39" s="72"/>
      <c r="E39" s="72"/>
      <c r="F39" s="72"/>
      <c r="G39" s="72"/>
      <c r="H39" s="72"/>
      <c r="I39" s="72"/>
      <c r="J39" s="72"/>
      <c r="K39" s="72"/>
      <c r="L39" s="72"/>
      <c r="M39" s="72"/>
      <c r="N39" s="72"/>
      <c r="O39" s="72"/>
      <c r="P39" s="72"/>
      <c r="Q39" s="42"/>
      <c r="R39" s="42"/>
      <c r="S39" s="42"/>
      <c r="T39" s="42"/>
      <c r="U39" s="110"/>
      <c r="V39" s="110"/>
      <c r="W39" s="110"/>
      <c r="X39" s="110"/>
      <c r="Y39" s="110"/>
      <c r="Z39" s="110"/>
      <c r="AA39" s="110"/>
      <c r="AB39" s="110"/>
      <c r="AC39" s="110"/>
      <c r="AD39" s="110"/>
      <c r="AE39" s="110"/>
      <c r="AF39" s="110"/>
      <c r="AG39" s="110"/>
      <c r="AH39" s="42"/>
      <c r="AI39" s="42"/>
      <c r="AJ39" s="1"/>
      <c r="AK39" s="42"/>
      <c r="AL39" s="42"/>
      <c r="AM39" s="42"/>
      <c r="AN39" s="42"/>
      <c r="AO39" s="42"/>
      <c r="AP39" s="42"/>
      <c r="AQ39" s="42"/>
      <c r="AR39" s="42"/>
      <c r="AS39" s="42"/>
      <c r="AT39" s="42"/>
      <c r="AU39" s="42"/>
      <c r="AV39" s="42"/>
      <c r="AW39" s="42"/>
      <c r="AX39" s="42"/>
      <c r="AY39" s="42"/>
      <c r="AZ39" s="42"/>
      <c r="BA39" s="42"/>
      <c r="BB39" s="42"/>
      <c r="BC39" s="42"/>
      <c r="BD39" s="42"/>
    </row>
    <row r="40" spans="1:58" customFormat="1" ht="13.5" customHeight="1" x14ac:dyDescent="0.15"/>
    <row r="41" spans="1:58" customFormat="1" ht="13.5" customHeight="1" x14ac:dyDescent="0.15">
      <c r="C41" s="9"/>
      <c r="D41" s="72"/>
      <c r="E41" s="72"/>
      <c r="F41" s="72"/>
      <c r="G41" s="72"/>
      <c r="H41" s="72"/>
      <c r="I41" s="72"/>
      <c r="J41" s="72"/>
      <c r="K41" s="72"/>
      <c r="L41" s="72"/>
      <c r="M41" s="72"/>
      <c r="N41" s="72"/>
      <c r="O41" s="72"/>
      <c r="P41" s="72"/>
      <c r="Q41" s="42"/>
      <c r="R41" s="42"/>
      <c r="S41" s="42"/>
      <c r="T41" s="42"/>
      <c r="U41" s="110"/>
      <c r="V41" s="110"/>
      <c r="W41" s="110"/>
      <c r="X41" s="110"/>
      <c r="Y41" s="110"/>
      <c r="Z41" s="110"/>
      <c r="AA41" s="110"/>
      <c r="AB41" s="110"/>
      <c r="AC41" s="110"/>
      <c r="AD41" s="110"/>
      <c r="AE41" s="110"/>
      <c r="AF41" s="110"/>
      <c r="AG41" s="110"/>
      <c r="AH41" s="42"/>
      <c r="AI41" s="42"/>
      <c r="AJ41" s="1"/>
      <c r="AK41" s="42"/>
      <c r="AL41" s="42"/>
      <c r="AM41" s="42"/>
      <c r="AN41" s="42"/>
      <c r="AO41" s="42"/>
      <c r="AP41" s="42"/>
      <c r="AQ41" s="42"/>
      <c r="AR41" s="42"/>
      <c r="AS41" s="42"/>
      <c r="AT41" s="42"/>
      <c r="AU41" s="42"/>
      <c r="AV41" s="42"/>
      <c r="AW41" s="42"/>
      <c r="AX41" s="42"/>
      <c r="AY41" s="42"/>
      <c r="AZ41" s="42"/>
      <c r="BA41" s="42"/>
      <c r="BB41" s="42"/>
      <c r="BC41" s="42"/>
      <c r="BD41" s="42"/>
    </row>
    <row r="42" spans="1:58" customFormat="1" ht="13.5" customHeight="1" x14ac:dyDescent="0.15"/>
    <row r="43" spans="1:58" customFormat="1" ht="13.5" customHeight="1" x14ac:dyDescent="0.15"/>
    <row r="44" spans="1:58" customFormat="1" ht="13.5" customHeight="1" x14ac:dyDescent="0.15"/>
    <row r="45" spans="1:58" customFormat="1" ht="13.5" customHeight="1" x14ac:dyDescent="0.15"/>
    <row r="46" spans="1:58" ht="13.5"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row>
    <row r="73" ht="12" customHeight="1" x14ac:dyDescent="0.15"/>
  </sheetData>
  <sheetProtection algorithmName="SHA-512" hashValue="GkxvtVJJ4B3Lr8qkPyviwTN4Ho/dAzGZCAyNtxdnzz+1rzDmONY3HT38tro6EPnKzymGnCX8sr1ddUd1xgta/w==" saltValue="G+t9sAkvgx4BzzXVhwz8Fw==" spinCount="100000" sheet="1" selectLockedCells="1"/>
  <mergeCells count="13">
    <mergeCell ref="C30:BD30"/>
    <mergeCell ref="C31:BD31"/>
    <mergeCell ref="D35:P35"/>
    <mergeCell ref="AH35:AS37"/>
    <mergeCell ref="U35:AG35"/>
    <mergeCell ref="D36:P37"/>
    <mergeCell ref="U36:AG37"/>
    <mergeCell ref="BE1:BF1"/>
    <mergeCell ref="D23:AE23"/>
    <mergeCell ref="B3:BE3"/>
    <mergeCell ref="B5:P6"/>
    <mergeCell ref="Q5:BE6"/>
    <mergeCell ref="B10:BE11"/>
  </mergeCells>
  <phoneticPr fontId="4"/>
  <conditionalFormatting sqref="D36:P37">
    <cfRule type="expression" dxfId="5" priority="472" stopIfTrue="1">
      <formula>#REF!="選択してください"</formula>
    </cfRule>
  </conditionalFormatting>
  <dataValidations count="2">
    <dataValidation type="list" allowBlank="1" showInputMessage="1" showErrorMessage="1" sqref="Q28:T28 Q36:T39 Q41:T41" xr:uid="{00000000-0002-0000-0B00-000000000000}">
      <formula1>IF($D28="選択してください",select,IF(COUNTIF($D28,"*Fusin*"),ex_g2_hdd_ugfio,ex_g2_hdd_ugall))</formula1>
    </dataValidation>
    <dataValidation type="list" allowBlank="1" showInputMessage="1" showErrorMessage="1" sqref="U36:AG37" xr:uid="{E94D5E2E-CDF4-42FE-BB60-C7845E6A0AC8}">
      <formula1>IF(OR($D36="選択してください",$D36=""),select,ex_HDD_UG2)</formula1>
    </dataValidation>
  </dataValidations>
  <hyperlinks>
    <hyperlink ref="D17" r:id="rId1" display="http://www.sakura.ad.jp/apply/" xr:uid="{00000000-0004-0000-0B00-000000000000}"/>
  </hyperlinks>
  <printOptions horizontalCentered="1"/>
  <pageMargins left="0" right="0" top="0" bottom="0" header="0" footer="0"/>
  <pageSetup paperSize="9" scale="78" orientation="portrait" r:id="rId2"/>
  <headerFooter alignWithMargins="0"/>
  <rowBreaks count="1" manualBreakCount="1">
    <brk id="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78177" r:id="rId5" name="Group Box 1">
              <controlPr defaultSize="0" print="0" autoFill="0" autoPict="0">
                <anchor moveWithCells="1">
                  <from>
                    <xdr:col>4</xdr:col>
                    <xdr:colOff>142875</xdr:colOff>
                    <xdr:row>0</xdr:row>
                    <xdr:rowOff>0</xdr:rowOff>
                  </from>
                  <to>
                    <xdr:col>10</xdr:col>
                    <xdr:colOff>66675</xdr:colOff>
                    <xdr:row>1</xdr:row>
                    <xdr:rowOff>19050</xdr:rowOff>
                  </to>
                </anchor>
              </controlPr>
            </control>
          </mc:Choice>
        </mc:AlternateContent>
        <mc:AlternateContent xmlns:mc="http://schemas.openxmlformats.org/markup-compatibility/2006">
          <mc:Choice Requires="x14">
            <control shapeId="178178" r:id="rId6" name="Group Box 2">
              <controlPr defaultSize="0" print="0" autoFill="0" autoPict="0">
                <anchor moveWithCells="1">
                  <from>
                    <xdr:col>4</xdr:col>
                    <xdr:colOff>142875</xdr:colOff>
                    <xdr:row>0</xdr:row>
                    <xdr:rowOff>0</xdr:rowOff>
                  </from>
                  <to>
                    <xdr:col>35</xdr:col>
                    <xdr:colOff>19050</xdr:colOff>
                    <xdr:row>1</xdr:row>
                    <xdr:rowOff>19050</xdr:rowOff>
                  </to>
                </anchor>
              </controlPr>
            </control>
          </mc:Choice>
        </mc:AlternateContent>
        <mc:AlternateContent xmlns:mc="http://schemas.openxmlformats.org/markup-compatibility/2006">
          <mc:Choice Requires="x14">
            <control shapeId="178179" r:id="rId7" name="Group Box 3">
              <controlPr defaultSize="0" print="0" autoFill="0" autoPict="0">
                <anchor moveWithCells="1">
                  <from>
                    <xdr:col>4</xdr:col>
                    <xdr:colOff>142875</xdr:colOff>
                    <xdr:row>0</xdr:row>
                    <xdr:rowOff>0</xdr:rowOff>
                  </from>
                  <to>
                    <xdr:col>10</xdr:col>
                    <xdr:colOff>66675</xdr:colOff>
                    <xdr:row>1</xdr:row>
                    <xdr:rowOff>19050</xdr:rowOff>
                  </to>
                </anchor>
              </controlPr>
            </control>
          </mc:Choice>
        </mc:AlternateContent>
        <mc:AlternateContent xmlns:mc="http://schemas.openxmlformats.org/markup-compatibility/2006">
          <mc:Choice Requires="x14">
            <control shapeId="178180" r:id="rId8" name="Group Box 4">
              <controlPr defaultSize="0" print="0" autoFill="0" autoPict="0">
                <anchor moveWithCells="1">
                  <from>
                    <xdr:col>4</xdr:col>
                    <xdr:colOff>142875</xdr:colOff>
                    <xdr:row>0</xdr:row>
                    <xdr:rowOff>0</xdr:rowOff>
                  </from>
                  <to>
                    <xdr:col>35</xdr:col>
                    <xdr:colOff>19050</xdr:colOff>
                    <xdr:row>1</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tabColor rgb="FFFFFF00"/>
    <pageSetUpPr fitToPage="1"/>
  </sheetPr>
  <dimension ref="A1:CG48"/>
  <sheetViews>
    <sheetView showGridLines="0" view="pageBreakPreview" zoomScale="90" zoomScaleNormal="100" zoomScaleSheetLayoutView="90" workbookViewId="0">
      <selection activeCell="U40" sqref="U40:AJ41"/>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customFormat="1" ht="13.5" customHeight="1" x14ac:dyDescent="0.15">
      <c r="D1" s="42"/>
      <c r="BE1" s="251" t="s">
        <v>282</v>
      </c>
      <c r="BF1" s="251"/>
    </row>
    <row r="2" spans="1:58" customFormat="1" ht="24.75" customHeight="1" x14ac:dyDescent="0.15">
      <c r="B2" s="36" t="s">
        <v>215</v>
      </c>
    </row>
    <row r="3" spans="1:58" customFormat="1" ht="18.75" x14ac:dyDescent="0.15">
      <c r="B3" s="415" t="s">
        <v>119</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row>
    <row r="4" spans="1:58" customFormat="1" ht="13.5" customHeight="1" thickBot="1" x14ac:dyDescent="0.2"/>
    <row r="5" spans="1:58" customFormat="1" ht="9.9499999999999993" customHeight="1" x14ac:dyDescent="0.15">
      <c r="B5" s="416" t="s">
        <v>55</v>
      </c>
      <c r="C5" s="417"/>
      <c r="D5" s="417"/>
      <c r="E5" s="417"/>
      <c r="F5" s="417"/>
      <c r="G5" s="417"/>
      <c r="H5" s="417"/>
      <c r="I5" s="417"/>
      <c r="J5" s="417"/>
      <c r="K5" s="417"/>
      <c r="L5" s="417"/>
      <c r="M5" s="417"/>
      <c r="N5" s="417"/>
      <c r="O5" s="417"/>
      <c r="P5" s="417"/>
      <c r="Q5" s="420" t="s">
        <v>498</v>
      </c>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2"/>
    </row>
    <row r="6" spans="1:58" customFormat="1" ht="9.9499999999999993" customHeight="1" thickBot="1" x14ac:dyDescent="0.2">
      <c r="B6" s="418"/>
      <c r="C6" s="419"/>
      <c r="D6" s="419"/>
      <c r="E6" s="419"/>
      <c r="F6" s="419"/>
      <c r="G6" s="419"/>
      <c r="H6" s="419"/>
      <c r="I6" s="419"/>
      <c r="J6" s="419"/>
      <c r="K6" s="419"/>
      <c r="L6" s="419"/>
      <c r="M6" s="419"/>
      <c r="N6" s="419"/>
      <c r="O6" s="419"/>
      <c r="P6" s="419"/>
      <c r="Q6" s="423"/>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5"/>
    </row>
    <row r="7" spans="1:58" customFormat="1" ht="14.1" customHeight="1" x14ac:dyDescent="0.15">
      <c r="B7" s="1"/>
      <c r="C7" s="32" t="s">
        <v>195</v>
      </c>
      <c r="D7" s="32"/>
      <c r="E7" s="124"/>
      <c r="F7" s="124"/>
      <c r="G7" s="124"/>
      <c r="H7" s="124"/>
      <c r="I7" s="124"/>
      <c r="J7" s="124"/>
      <c r="K7" s="124"/>
      <c r="L7" s="124"/>
      <c r="M7" s="124"/>
      <c r="N7" s="124"/>
      <c r="O7" s="124"/>
      <c r="P7" s="124"/>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
    </row>
    <row r="8" spans="1:58" customFormat="1" ht="13.5" customHeight="1" thickBot="1" x14ac:dyDescent="0.2"/>
    <row r="9" spans="1:58" customFormat="1" ht="13.5" customHeight="1" thickTop="1" x14ac:dyDescent="0.15">
      <c r="B9" s="426" t="s">
        <v>353</v>
      </c>
      <c r="C9" s="427"/>
      <c r="D9" s="427"/>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8"/>
    </row>
    <row r="10" spans="1:58" customFormat="1" ht="13.5" customHeight="1" thickBot="1" x14ac:dyDescent="0.2">
      <c r="B10" s="429"/>
      <c r="C10" s="430"/>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0"/>
      <c r="AZ10" s="430"/>
      <c r="BA10" s="430"/>
      <c r="BB10" s="430"/>
      <c r="BC10" s="430"/>
      <c r="BD10" s="430"/>
      <c r="BE10" s="431"/>
    </row>
    <row r="11" spans="1:58" s="9" customFormat="1" ht="14.25" thickTop="1" x14ac:dyDescent="0.15">
      <c r="A11" s="10"/>
      <c r="B11" s="89"/>
      <c r="C11" s="25"/>
      <c r="D11" s="25"/>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1"/>
      <c r="BF11"/>
    </row>
    <row r="12" spans="1:58" customFormat="1" ht="13.5" customHeight="1" x14ac:dyDescent="0.15">
      <c r="B12" s="62"/>
      <c r="C12" s="94" t="s">
        <v>186</v>
      </c>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3"/>
      <c r="AR12" s="93"/>
      <c r="AS12" s="93"/>
      <c r="AT12" s="93"/>
      <c r="AU12" s="93"/>
      <c r="AV12" s="93"/>
      <c r="AW12" s="93"/>
      <c r="AX12" s="93"/>
      <c r="AY12" s="93"/>
      <c r="AZ12" s="93"/>
      <c r="BA12" s="93"/>
      <c r="BB12" s="93"/>
      <c r="BC12" s="93"/>
      <c r="BD12" s="93"/>
      <c r="BE12" s="61"/>
    </row>
    <row r="13" spans="1:58" customFormat="1" ht="13.15" customHeight="1" x14ac:dyDescent="0.15">
      <c r="B13" s="62"/>
      <c r="C13" s="28" t="s">
        <v>187</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BE13" s="61"/>
    </row>
    <row r="14" spans="1:58" customFormat="1" ht="13.15" customHeight="1" x14ac:dyDescent="0.15">
      <c r="B14" s="62"/>
      <c r="C14" s="28" t="s">
        <v>190</v>
      </c>
      <c r="D14" s="1"/>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61"/>
    </row>
    <row r="15" spans="1:58" s="28" customFormat="1" ht="13.15" customHeight="1" x14ac:dyDescent="0.15">
      <c r="B15" s="69"/>
      <c r="C15" s="28" t="s">
        <v>191</v>
      </c>
      <c r="BE15" s="27"/>
    </row>
    <row r="16" spans="1:58" s="28" customFormat="1" ht="13.15" customHeight="1" x14ac:dyDescent="0.15">
      <c r="B16" s="69"/>
      <c r="D16" s="121" t="s">
        <v>194</v>
      </c>
      <c r="E16" s="121"/>
      <c r="F16" s="121"/>
      <c r="G16" s="121"/>
      <c r="H16" s="121"/>
      <c r="I16" s="121"/>
      <c r="J16" s="121"/>
      <c r="K16" s="121"/>
      <c r="L16" s="121"/>
      <c r="M16" s="121"/>
      <c r="O16" s="54"/>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27"/>
    </row>
    <row r="17" spans="1:85" customFormat="1" ht="13.15" customHeight="1" x14ac:dyDescent="0.15">
      <c r="B17" s="62"/>
      <c r="C17" s="28" t="s">
        <v>188</v>
      </c>
      <c r="D17" s="1"/>
      <c r="E17" s="1"/>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61"/>
    </row>
    <row r="18" spans="1:85" customFormat="1" ht="13.15" customHeight="1" x14ac:dyDescent="0.15">
      <c r="B18" s="62"/>
      <c r="C18" s="28" t="s">
        <v>192</v>
      </c>
      <c r="D18" s="1"/>
      <c r="E18" s="1"/>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61"/>
      <c r="BF18" s="62"/>
    </row>
    <row r="19" spans="1:85" customFormat="1" ht="13.15" customHeight="1" x14ac:dyDescent="0.15">
      <c r="A19" s="128"/>
      <c r="B19" s="62"/>
      <c r="C19" s="1"/>
      <c r="D19" s="121" t="s">
        <v>303</v>
      </c>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0"/>
      <c r="AC19" s="120"/>
      <c r="AD19" s="1"/>
      <c r="AE19" s="1"/>
      <c r="AF19" s="1"/>
      <c r="AG19" s="1"/>
      <c r="AH19" s="1"/>
      <c r="AI19" s="1"/>
      <c r="AJ19" s="1"/>
      <c r="AK19" s="1"/>
      <c r="AL19" s="1"/>
      <c r="AM19" s="1"/>
      <c r="AN19" s="1"/>
      <c r="AO19" s="1"/>
      <c r="AP19" s="1"/>
      <c r="AQ19" s="1"/>
      <c r="AR19" s="1"/>
      <c r="AS19" s="1"/>
      <c r="AT19" s="1"/>
      <c r="AU19" s="1"/>
      <c r="AV19" s="1"/>
      <c r="AW19" s="1"/>
      <c r="AX19" s="1"/>
      <c r="AY19" s="1"/>
      <c r="AZ19" s="1"/>
      <c r="BA19" s="1"/>
      <c r="BB19" s="2"/>
      <c r="BC19" s="1"/>
      <c r="BD19" s="1"/>
      <c r="BE19" s="99"/>
      <c r="BF19" s="96"/>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row>
    <row r="20" spans="1:85" s="53" customFormat="1" ht="13.15" customHeight="1" x14ac:dyDescent="0.15">
      <c r="B20" s="70"/>
      <c r="C20" s="28"/>
      <c r="E20" s="28"/>
      <c r="F20" s="28"/>
      <c r="BE20" s="71"/>
    </row>
    <row r="21" spans="1:85" s="9" customFormat="1" ht="13.15" customHeight="1" x14ac:dyDescent="0.15">
      <c r="A21" s="10"/>
      <c r="B21" s="73"/>
      <c r="C21" s="9" t="s">
        <v>238</v>
      </c>
      <c r="D21" s="3"/>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74"/>
      <c r="BF21"/>
    </row>
    <row r="22" spans="1:85" s="9" customFormat="1" ht="13.15" customHeight="1" x14ac:dyDescent="0.15">
      <c r="A22" s="10"/>
      <c r="B22" s="73"/>
      <c r="C22" s="9" t="s">
        <v>278</v>
      </c>
      <c r="D22" s="3"/>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74"/>
      <c r="BF22"/>
    </row>
    <row r="23" spans="1:85" s="9" customFormat="1" ht="13.15" customHeight="1" x14ac:dyDescent="0.15">
      <c r="A23" s="10"/>
      <c r="B23" s="73"/>
      <c r="C23" s="9" t="s">
        <v>518</v>
      </c>
      <c r="D23" s="3"/>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74"/>
      <c r="BF23"/>
    </row>
    <row r="24" spans="1:85" s="9" customFormat="1" ht="13.15" customHeight="1" x14ac:dyDescent="0.15">
      <c r="A24" s="10"/>
      <c r="B24" s="73"/>
      <c r="C24" s="9" t="s">
        <v>519</v>
      </c>
      <c r="D24" s="3"/>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74"/>
      <c r="BF24"/>
    </row>
    <row r="25" spans="1:85" s="53" customFormat="1" ht="13.15" customHeight="1" x14ac:dyDescent="0.15">
      <c r="B25" s="70"/>
      <c r="C25" s="28" t="s">
        <v>270</v>
      </c>
      <c r="E25" s="28"/>
      <c r="F25" s="28"/>
      <c r="BE25" s="71"/>
    </row>
    <row r="26" spans="1:85" s="53" customFormat="1" ht="13.15" customHeight="1" x14ac:dyDescent="0.15">
      <c r="B26" s="70"/>
      <c r="C26" s="28"/>
      <c r="D26" s="28" t="s">
        <v>272</v>
      </c>
      <c r="E26" s="28"/>
      <c r="F26" s="150"/>
      <c r="BE26" s="71"/>
    </row>
    <row r="27" spans="1:85" s="53" customFormat="1" ht="13.15" customHeight="1" x14ac:dyDescent="0.15">
      <c r="B27" s="70"/>
      <c r="C27" s="28" t="s">
        <v>271</v>
      </c>
      <c r="D27" s="28"/>
      <c r="E27" s="28"/>
      <c r="F27" s="150"/>
      <c r="BE27" s="71"/>
    </row>
    <row r="28" spans="1:85" s="53" customFormat="1" ht="13.15" customHeight="1" x14ac:dyDescent="0.15">
      <c r="B28" s="70"/>
      <c r="E28" s="28"/>
      <c r="F28" s="150"/>
      <c r="BE28" s="71"/>
    </row>
    <row r="29" spans="1:85" s="53" customFormat="1" ht="13.35" customHeight="1" x14ac:dyDescent="0.15">
      <c r="B29" s="70"/>
      <c r="C29" s="28"/>
      <c r="D29" s="28" t="s">
        <v>304</v>
      </c>
      <c r="E29" s="28"/>
      <c r="F29" s="28"/>
      <c r="BE29" s="71"/>
    </row>
    <row r="30" spans="1:85" s="9" customFormat="1" ht="13.5" customHeight="1" thickBot="1" x14ac:dyDescent="0.2">
      <c r="A30" s="10"/>
      <c r="B30" s="103"/>
      <c r="C30" s="104"/>
      <c r="D30" s="100"/>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64"/>
      <c r="AF30" s="64"/>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2"/>
      <c r="BF30"/>
    </row>
    <row r="31" spans="1:85" s="9" customFormat="1" ht="13.5" customHeight="1" thickTop="1" x14ac:dyDescent="0.15">
      <c r="A31" s="10"/>
      <c r="C31" s="127"/>
      <c r="D31" s="3"/>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20"/>
      <c r="BF31"/>
    </row>
    <row r="32" spans="1:85" s="9" customFormat="1" ht="13.5" customHeight="1" thickBot="1" x14ac:dyDescent="0.2">
      <c r="A32" s="10"/>
      <c r="C32" s="127"/>
      <c r="D32" s="3"/>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20"/>
      <c r="BF32"/>
    </row>
    <row r="33" spans="1:58" s="9" customFormat="1" ht="20.100000000000001" customHeight="1" thickTop="1" x14ac:dyDescent="0.15">
      <c r="A33" s="10"/>
      <c r="B33" s="133" t="s">
        <v>363</v>
      </c>
      <c r="C33" s="134"/>
      <c r="D33" s="134"/>
      <c r="E33" s="134"/>
      <c r="F33" s="134"/>
      <c r="G33" s="134"/>
      <c r="H33" s="134"/>
      <c r="I33" s="134"/>
      <c r="J33" s="134"/>
      <c r="K33" s="134"/>
      <c r="L33" s="134"/>
      <c r="M33" s="134"/>
      <c r="N33" s="134"/>
      <c r="O33" s="134"/>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2"/>
      <c r="BF33"/>
    </row>
    <row r="34" spans="1:58" customFormat="1" ht="13.5" customHeight="1" thickBot="1" x14ac:dyDescent="0.2">
      <c r="B34" s="62"/>
      <c r="C34" s="60"/>
      <c r="BE34" s="61"/>
    </row>
    <row r="35" spans="1:58" customFormat="1" ht="15" thickBot="1" x14ac:dyDescent="0.2">
      <c r="B35" s="62"/>
      <c r="C35" s="392" t="s">
        <v>193</v>
      </c>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c r="AZ35" s="393"/>
      <c r="BA35" s="393"/>
      <c r="BB35" s="393"/>
      <c r="BC35" s="393"/>
      <c r="BD35" s="394"/>
      <c r="BE35" s="61"/>
    </row>
    <row r="36" spans="1:58" customFormat="1" ht="13.5" x14ac:dyDescent="0.15">
      <c r="B36" s="62"/>
      <c r="D36" s="59"/>
      <c r="BE36" s="61"/>
    </row>
    <row r="37" spans="1:58" customFormat="1" ht="13.5" customHeight="1" x14ac:dyDescent="0.15">
      <c r="B37" s="62"/>
      <c r="C37" s="9" t="s">
        <v>225</v>
      </c>
      <c r="D37" s="1"/>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61"/>
    </row>
    <row r="38" spans="1:58" customFormat="1" ht="13.5" customHeight="1" thickBot="1" x14ac:dyDescent="0.2">
      <c r="B38" s="62"/>
      <c r="C38" s="9"/>
      <c r="D38" s="126" t="s">
        <v>167</v>
      </c>
      <c r="E38" s="3"/>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61"/>
    </row>
    <row r="39" spans="1:58" customFormat="1" ht="13.5" customHeight="1" x14ac:dyDescent="0.15">
      <c r="B39" s="62"/>
      <c r="C39" s="9"/>
      <c r="D39" s="395" t="s">
        <v>57</v>
      </c>
      <c r="E39" s="396"/>
      <c r="F39" s="396"/>
      <c r="G39" s="396"/>
      <c r="H39" s="396"/>
      <c r="I39" s="396"/>
      <c r="J39" s="396"/>
      <c r="K39" s="396"/>
      <c r="L39" s="396"/>
      <c r="M39" s="396"/>
      <c r="N39" s="396"/>
      <c r="O39" s="396"/>
      <c r="P39" s="397"/>
      <c r="Q39" s="42"/>
      <c r="R39" s="42"/>
      <c r="S39" s="42"/>
      <c r="T39" s="42"/>
      <c r="U39" s="398" t="s">
        <v>159</v>
      </c>
      <c r="V39" s="399"/>
      <c r="W39" s="399"/>
      <c r="X39" s="399"/>
      <c r="Y39" s="399"/>
      <c r="Z39" s="399"/>
      <c r="AA39" s="399"/>
      <c r="AB39" s="399"/>
      <c r="AC39" s="399"/>
      <c r="AD39" s="399"/>
      <c r="AE39" s="399"/>
      <c r="AF39" s="399"/>
      <c r="AG39" s="399"/>
      <c r="AH39" s="399"/>
      <c r="AI39" s="399"/>
      <c r="AJ39" s="400"/>
      <c r="AK39" s="401"/>
      <c r="AL39" s="402"/>
      <c r="AM39" s="402"/>
      <c r="AN39" s="402"/>
      <c r="AO39" s="402"/>
      <c r="AP39" s="402"/>
      <c r="AQ39" s="402"/>
      <c r="AR39" s="402"/>
      <c r="AS39" s="402"/>
      <c r="AT39" s="402"/>
      <c r="AU39" s="402"/>
      <c r="AV39" s="402"/>
      <c r="AW39" s="1"/>
      <c r="AX39" s="1"/>
      <c r="AY39" s="42"/>
      <c r="AZ39" s="42"/>
      <c r="BA39" s="42"/>
      <c r="BB39" s="42"/>
      <c r="BC39" s="42"/>
      <c r="BD39" s="42"/>
      <c r="BE39" s="61"/>
    </row>
    <row r="40" spans="1:58" customFormat="1" ht="13.15" customHeight="1" x14ac:dyDescent="0.15">
      <c r="B40" s="62"/>
      <c r="C40" s="9"/>
      <c r="D40" s="517" t="e">
        <f>ご契約情報!#REF!</f>
        <v>#REF!</v>
      </c>
      <c r="E40" s="518"/>
      <c r="F40" s="518"/>
      <c r="G40" s="518"/>
      <c r="H40" s="518"/>
      <c r="I40" s="518"/>
      <c r="J40" s="518"/>
      <c r="K40" s="518"/>
      <c r="L40" s="518"/>
      <c r="M40" s="518"/>
      <c r="N40" s="518"/>
      <c r="O40" s="518"/>
      <c r="P40" s="519"/>
      <c r="Q40" s="42"/>
      <c r="R40" s="42"/>
      <c r="S40" s="42"/>
      <c r="T40" s="42"/>
      <c r="U40" s="510" t="s">
        <v>17</v>
      </c>
      <c r="V40" s="511"/>
      <c r="W40" s="511"/>
      <c r="X40" s="511"/>
      <c r="Y40" s="511"/>
      <c r="Z40" s="511"/>
      <c r="AA40" s="511"/>
      <c r="AB40" s="511"/>
      <c r="AC40" s="511"/>
      <c r="AD40" s="511"/>
      <c r="AE40" s="511"/>
      <c r="AF40" s="511"/>
      <c r="AG40" s="511"/>
      <c r="AH40" s="511"/>
      <c r="AI40" s="511"/>
      <c r="AJ40" s="512"/>
      <c r="AK40" s="401"/>
      <c r="AL40" s="402"/>
      <c r="AM40" s="402"/>
      <c r="AN40" s="402"/>
      <c r="AO40" s="402"/>
      <c r="AP40" s="402"/>
      <c r="AQ40" s="402"/>
      <c r="AR40" s="402"/>
      <c r="AS40" s="402"/>
      <c r="AT40" s="402"/>
      <c r="AU40" s="402"/>
      <c r="AV40" s="402"/>
      <c r="AW40" s="1"/>
      <c r="AX40" s="1"/>
      <c r="AY40" s="42"/>
      <c r="AZ40" s="42"/>
      <c r="BA40" s="42"/>
      <c r="BB40" s="42"/>
      <c r="BC40" s="42"/>
      <c r="BD40" s="42"/>
      <c r="BE40" s="61"/>
    </row>
    <row r="41" spans="1:58" customFormat="1" ht="13.5" customHeight="1" thickBot="1" x14ac:dyDescent="0.2">
      <c r="B41" s="62"/>
      <c r="C41" s="9"/>
      <c r="D41" s="520"/>
      <c r="E41" s="521"/>
      <c r="F41" s="521"/>
      <c r="G41" s="521"/>
      <c r="H41" s="521"/>
      <c r="I41" s="521"/>
      <c r="J41" s="521"/>
      <c r="K41" s="521"/>
      <c r="L41" s="521"/>
      <c r="M41" s="521"/>
      <c r="N41" s="521"/>
      <c r="O41" s="521"/>
      <c r="P41" s="522"/>
      <c r="Q41" s="42"/>
      <c r="R41" s="42"/>
      <c r="S41" s="42"/>
      <c r="T41" s="42"/>
      <c r="U41" s="513"/>
      <c r="V41" s="514"/>
      <c r="W41" s="514"/>
      <c r="X41" s="514"/>
      <c r="Y41" s="514"/>
      <c r="Z41" s="514"/>
      <c r="AA41" s="514"/>
      <c r="AB41" s="514"/>
      <c r="AC41" s="514"/>
      <c r="AD41" s="514"/>
      <c r="AE41" s="514"/>
      <c r="AF41" s="514"/>
      <c r="AG41" s="514"/>
      <c r="AH41" s="514"/>
      <c r="AI41" s="514"/>
      <c r="AJ41" s="515"/>
      <c r="AK41" s="401"/>
      <c r="AL41" s="402"/>
      <c r="AM41" s="402"/>
      <c r="AN41" s="402"/>
      <c r="AO41" s="402"/>
      <c r="AP41" s="402"/>
      <c r="AQ41" s="402"/>
      <c r="AR41" s="402"/>
      <c r="AS41" s="402"/>
      <c r="AT41" s="402"/>
      <c r="AU41" s="402"/>
      <c r="AV41" s="402"/>
      <c r="AW41" s="1"/>
      <c r="AX41" s="1"/>
      <c r="AY41" s="42"/>
      <c r="AZ41" s="42"/>
      <c r="BA41" s="42"/>
      <c r="BB41" s="42"/>
      <c r="BC41" s="42"/>
      <c r="BD41" s="42"/>
      <c r="BE41" s="61"/>
    </row>
    <row r="42" spans="1:58" customFormat="1" ht="19.149999999999999" customHeight="1" x14ac:dyDescent="0.15">
      <c r="B42" s="62"/>
      <c r="D42" s="1"/>
      <c r="AF42" s="1"/>
      <c r="AG42" s="1"/>
      <c r="AH42" s="1"/>
      <c r="AI42" s="1"/>
      <c r="AJ42" s="1"/>
      <c r="AK42" s="1"/>
      <c r="AL42" s="1"/>
      <c r="AM42" s="1"/>
      <c r="AN42" s="1"/>
      <c r="AO42" s="1"/>
      <c r="AP42" s="1"/>
      <c r="AQ42" s="58"/>
      <c r="AR42" s="58"/>
      <c r="AS42" s="58"/>
      <c r="AT42" s="58"/>
      <c r="AU42" s="58"/>
      <c r="AV42" s="1"/>
      <c r="AW42" s="1"/>
      <c r="AX42" s="1"/>
      <c r="AY42" s="1"/>
      <c r="AZ42" s="1"/>
      <c r="BA42" s="1"/>
      <c r="BB42" s="2"/>
      <c r="BC42" s="1"/>
      <c r="BD42" s="1"/>
      <c r="BE42" s="61"/>
    </row>
    <row r="43" spans="1:58" customFormat="1" ht="13.9" customHeight="1" x14ac:dyDescent="0.15">
      <c r="B43" s="114"/>
      <c r="D43" s="182"/>
      <c r="E43" s="182"/>
      <c r="F43" s="95"/>
      <c r="G43" s="9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28"/>
      <c r="AL43" s="28"/>
      <c r="AM43" s="28"/>
      <c r="AN43" s="1"/>
      <c r="AO43" s="1"/>
      <c r="AP43" s="1"/>
      <c r="AQ43" s="28"/>
      <c r="AR43" s="28"/>
      <c r="AS43" s="28"/>
      <c r="AT43" s="28"/>
      <c r="AU43" s="28"/>
      <c r="AV43" s="1"/>
      <c r="AW43" s="1"/>
      <c r="AX43" s="1"/>
      <c r="AY43" s="1"/>
      <c r="AZ43" s="1"/>
      <c r="BA43" s="1"/>
      <c r="BB43" s="2"/>
      <c r="BC43" s="1"/>
      <c r="BD43" s="1"/>
      <c r="BE43" s="61"/>
    </row>
    <row r="44" spans="1:58" customFormat="1" ht="12" customHeight="1" thickBot="1" x14ac:dyDescent="0.2">
      <c r="B44" s="183"/>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66"/>
      <c r="AK44" s="66"/>
      <c r="AL44" s="66"/>
      <c r="AM44" s="66"/>
      <c r="AN44" s="66"/>
      <c r="AO44" s="66"/>
      <c r="AP44" s="66"/>
      <c r="AQ44" s="66"/>
      <c r="AR44" s="66"/>
      <c r="AS44" s="66"/>
      <c r="AT44" s="66"/>
      <c r="AU44" s="66"/>
      <c r="AV44" s="66"/>
      <c r="AW44" s="66"/>
      <c r="AX44" s="66"/>
      <c r="AY44" s="66"/>
      <c r="AZ44" s="66"/>
      <c r="BA44" s="66"/>
      <c r="BB44" s="66"/>
      <c r="BC44" s="66"/>
      <c r="BD44" s="66"/>
      <c r="BE44" s="68"/>
    </row>
    <row r="45" spans="1:58" customFormat="1" ht="15" customHeight="1" thickTop="1" x14ac:dyDescent="0.15"/>
    <row r="46" spans="1:58" s="9" customFormat="1" ht="13.5" customHeight="1" x14ac:dyDescent="0.15">
      <c r="A46" s="10"/>
      <c r="B46" s="75"/>
      <c r="C46" s="75"/>
      <c r="D46" s="75"/>
      <c r="E46" s="75"/>
      <c r="F46" s="75"/>
      <c r="G46" s="75"/>
      <c r="H46" s="75"/>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BB46" s="10"/>
    </row>
    <row r="47" spans="1:58" customFormat="1" ht="13.5" customHeight="1" x14ac:dyDescent="0.15">
      <c r="D47" s="42"/>
      <c r="BE47" s="20"/>
    </row>
    <row r="48" spans="1:58" customFormat="1" ht="13.5" customHeight="1" x14ac:dyDescent="0.15"/>
  </sheetData>
  <sheetProtection algorithmName="SHA-512" hashValue="uia24aY0ro2j2J2SPX7wUx66cmppb80z7S4YdcfMGYryQcn9s2jzCoURdnAcbLsL1FuKXdYytv1QH/DemoESwg==" saltValue="qHEpR3W8BVjOD8ZV7tdeyQ==" spinCount="100000" sheet="1" objects="1" selectLockedCells="1"/>
  <mergeCells count="11">
    <mergeCell ref="C35:BD35"/>
    <mergeCell ref="U39:AJ39"/>
    <mergeCell ref="D39:P39"/>
    <mergeCell ref="D40:P41"/>
    <mergeCell ref="U40:AJ41"/>
    <mergeCell ref="AK39:AV41"/>
    <mergeCell ref="BE1:BF1"/>
    <mergeCell ref="B3:BE3"/>
    <mergeCell ref="B5:P6"/>
    <mergeCell ref="Q5:BE6"/>
    <mergeCell ref="B9:BE10"/>
  </mergeCells>
  <phoneticPr fontId="4"/>
  <conditionalFormatting sqref="D40:P41">
    <cfRule type="expression" dxfId="4" priority="46" stopIfTrue="1">
      <formula>$D$40="選択してください"</formula>
    </cfRule>
  </conditionalFormatting>
  <conditionalFormatting sqref="AQ42:AU42">
    <cfRule type="cellIs" dxfId="3" priority="55" stopIfTrue="1" operator="equal">
      <formula>"!12台以下で設定!"</formula>
    </cfRule>
  </conditionalFormatting>
  <dataValidations count="2">
    <dataValidation type="list" allowBlank="1" showInputMessage="1" showErrorMessage="1" sqref="Q40:T41" xr:uid="{00000000-0002-0000-0C00-000005000000}">
      <formula1>IF($D40="選択してください",select,IF(COUNTIF($D40,"*Fusin*"),ex_g2_hdd_ugfio,ex_g2_hdd_ugall))</formula1>
    </dataValidation>
    <dataValidation type="list" allowBlank="1" showInputMessage="1" showErrorMessage="1" sqref="U40:AJ41" xr:uid="{00000000-0002-0000-0C00-000008000000}">
      <formula1>IF(OR($D40="選択してください",$D40=""),select,ex_g2_r133_hdd_up)</formula1>
    </dataValidation>
  </dataValidations>
  <hyperlinks>
    <hyperlink ref="D16" r:id="rId1" display="http://www.sakura.ad.jp/apply/" xr:uid="{00000000-0004-0000-0C00-000000000000}"/>
  </hyperlinks>
  <printOptions horizontalCentered="1"/>
  <pageMargins left="0" right="0" top="0" bottom="0" header="0" footer="0"/>
  <pageSetup paperSize="9" scale="78"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77153" r:id="rId5" name="Group Box 1">
              <controlPr defaultSize="0" print="0" autoFill="0" autoPict="0">
                <anchor moveWithCells="1">
                  <from>
                    <xdr:col>4</xdr:col>
                    <xdr:colOff>152400</xdr:colOff>
                    <xdr:row>0</xdr:row>
                    <xdr:rowOff>0</xdr:rowOff>
                  </from>
                  <to>
                    <xdr:col>10</xdr:col>
                    <xdr:colOff>85725</xdr:colOff>
                    <xdr:row>1</xdr:row>
                    <xdr:rowOff>19050</xdr:rowOff>
                  </to>
                </anchor>
              </controlPr>
            </control>
          </mc:Choice>
        </mc:AlternateContent>
        <mc:AlternateContent xmlns:mc="http://schemas.openxmlformats.org/markup-compatibility/2006">
          <mc:Choice Requires="x14">
            <control shapeId="177154" r:id="rId6" name="Group Box 2">
              <controlPr defaultSize="0" print="0" autoFill="0" autoPict="0">
                <anchor moveWithCells="1">
                  <from>
                    <xdr:col>4</xdr:col>
                    <xdr:colOff>152400</xdr:colOff>
                    <xdr:row>0</xdr:row>
                    <xdr:rowOff>0</xdr:rowOff>
                  </from>
                  <to>
                    <xdr:col>35</xdr:col>
                    <xdr:colOff>57150</xdr:colOff>
                    <xdr:row>1</xdr:row>
                    <xdr:rowOff>19050</xdr:rowOff>
                  </to>
                </anchor>
              </controlPr>
            </control>
          </mc:Choice>
        </mc:AlternateContent>
        <mc:AlternateContent xmlns:mc="http://schemas.openxmlformats.org/markup-compatibility/2006">
          <mc:Choice Requires="x14">
            <control shapeId="177155" r:id="rId7" name="Group Box 3">
              <controlPr defaultSize="0" print="0" autoFill="0" autoPict="0">
                <anchor moveWithCells="1">
                  <from>
                    <xdr:col>4</xdr:col>
                    <xdr:colOff>152400</xdr:colOff>
                    <xdr:row>0</xdr:row>
                    <xdr:rowOff>0</xdr:rowOff>
                  </from>
                  <to>
                    <xdr:col>10</xdr:col>
                    <xdr:colOff>85725</xdr:colOff>
                    <xdr:row>1</xdr:row>
                    <xdr:rowOff>19050</xdr:rowOff>
                  </to>
                </anchor>
              </controlPr>
            </control>
          </mc:Choice>
        </mc:AlternateContent>
        <mc:AlternateContent xmlns:mc="http://schemas.openxmlformats.org/markup-compatibility/2006">
          <mc:Choice Requires="x14">
            <control shapeId="177156" r:id="rId8" name="Group Box 4">
              <controlPr defaultSize="0" print="0" autoFill="0" autoPict="0">
                <anchor moveWithCells="1">
                  <from>
                    <xdr:col>4</xdr:col>
                    <xdr:colOff>152400</xdr:colOff>
                    <xdr:row>0</xdr:row>
                    <xdr:rowOff>0</xdr:rowOff>
                  </from>
                  <to>
                    <xdr:col>35</xdr:col>
                    <xdr:colOff>57150</xdr:colOff>
                    <xdr:row>1</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CG65"/>
  <sheetViews>
    <sheetView showGridLines="0" view="pageBreakPreview" zoomScale="85" zoomScaleNormal="100" zoomScaleSheetLayoutView="85" workbookViewId="0">
      <selection activeCell="AI41" sqref="AI41:AM42"/>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customFormat="1" ht="13.5" customHeight="1" x14ac:dyDescent="0.15">
      <c r="D1" s="42"/>
      <c r="BE1" s="251" t="s">
        <v>352</v>
      </c>
      <c r="BF1" s="251"/>
    </row>
    <row r="2" spans="1:58" customFormat="1" ht="24.75" customHeight="1" x14ac:dyDescent="0.15">
      <c r="B2" s="36" t="s">
        <v>215</v>
      </c>
    </row>
    <row r="3" spans="1:58" customFormat="1" ht="18.75" x14ac:dyDescent="0.15">
      <c r="B3" s="415" t="s">
        <v>119</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row>
    <row r="4" spans="1:58" customFormat="1" ht="13.5" customHeight="1" thickBot="1" x14ac:dyDescent="0.2"/>
    <row r="5" spans="1:58" customFormat="1" ht="9.9499999999999993" customHeight="1" x14ac:dyDescent="0.15">
      <c r="B5" s="416" t="s">
        <v>55</v>
      </c>
      <c r="C5" s="417"/>
      <c r="D5" s="417"/>
      <c r="E5" s="417"/>
      <c r="F5" s="417"/>
      <c r="G5" s="417"/>
      <c r="H5" s="417"/>
      <c r="I5" s="417"/>
      <c r="J5" s="417"/>
      <c r="K5" s="417"/>
      <c r="L5" s="417"/>
      <c r="M5" s="417"/>
      <c r="N5" s="417"/>
      <c r="O5" s="417"/>
      <c r="P5" s="417"/>
      <c r="Q5" s="420" t="s">
        <v>498</v>
      </c>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2"/>
    </row>
    <row r="6" spans="1:58" customFormat="1" ht="9.9499999999999993" customHeight="1" thickBot="1" x14ac:dyDescent="0.2">
      <c r="B6" s="418"/>
      <c r="C6" s="419"/>
      <c r="D6" s="419"/>
      <c r="E6" s="419"/>
      <c r="F6" s="419"/>
      <c r="G6" s="419"/>
      <c r="H6" s="419"/>
      <c r="I6" s="419"/>
      <c r="J6" s="419"/>
      <c r="K6" s="419"/>
      <c r="L6" s="419"/>
      <c r="M6" s="419"/>
      <c r="N6" s="419"/>
      <c r="O6" s="419"/>
      <c r="P6" s="419"/>
      <c r="Q6" s="423"/>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5"/>
    </row>
    <row r="7" spans="1:58" customFormat="1" ht="14.1" hidden="1" customHeight="1" x14ac:dyDescent="0.15">
      <c r="B7" s="1"/>
      <c r="C7" s="32" t="s">
        <v>195</v>
      </c>
      <c r="D7" s="32"/>
      <c r="E7" s="124"/>
      <c r="F7" s="124"/>
      <c r="G7" s="124"/>
      <c r="H7" s="124"/>
      <c r="I7" s="124"/>
      <c r="J7" s="124"/>
      <c r="K7" s="124"/>
      <c r="L7" s="124"/>
      <c r="M7" s="124"/>
      <c r="N7" s="124"/>
      <c r="O7" s="124"/>
      <c r="P7" s="124"/>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
    </row>
    <row r="8" spans="1:58" customFormat="1" ht="14.1" hidden="1" customHeight="1" x14ac:dyDescent="0.15">
      <c r="B8" s="1"/>
      <c r="C8" s="32" t="e">
        <f>エクスプレス!#REF!</f>
        <v>#REF!</v>
      </c>
      <c r="D8" s="32"/>
      <c r="E8" s="124"/>
      <c r="F8" s="124"/>
      <c r="G8" s="124"/>
      <c r="H8" s="124"/>
      <c r="I8" s="124"/>
      <c r="J8" s="124"/>
      <c r="K8" s="124"/>
      <c r="L8" s="124"/>
      <c r="M8" s="124"/>
      <c r="N8" s="124"/>
      <c r="O8" s="124"/>
      <c r="P8" s="124"/>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
    </row>
    <row r="9" spans="1:58" customFormat="1" ht="14.1" customHeight="1" x14ac:dyDescent="0.15">
      <c r="B9" s="1"/>
      <c r="C9" s="32"/>
      <c r="D9" s="32"/>
      <c r="E9" s="124"/>
      <c r="F9" s="124"/>
      <c r="G9" s="124"/>
      <c r="H9" s="124"/>
      <c r="I9" s="124"/>
      <c r="J9" s="124"/>
      <c r="K9" s="124"/>
      <c r="L9" s="124"/>
      <c r="M9" s="124"/>
      <c r="N9" s="124"/>
      <c r="O9" s="124"/>
      <c r="P9" s="124"/>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
    </row>
    <row r="10" spans="1:58" customFormat="1" ht="13.5" customHeight="1" thickBot="1" x14ac:dyDescent="0.2"/>
    <row r="11" spans="1:58" customFormat="1" ht="13.5" customHeight="1" thickTop="1" x14ac:dyDescent="0.15">
      <c r="B11" s="426" t="s">
        <v>354</v>
      </c>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c r="AT11" s="427"/>
      <c r="AU11" s="427"/>
      <c r="AV11" s="427"/>
      <c r="AW11" s="427"/>
      <c r="AX11" s="427"/>
      <c r="AY11" s="427"/>
      <c r="AZ11" s="427"/>
      <c r="BA11" s="427"/>
      <c r="BB11" s="427"/>
      <c r="BC11" s="427"/>
      <c r="BD11" s="427"/>
      <c r="BE11" s="428"/>
    </row>
    <row r="12" spans="1:58" customFormat="1" ht="13.5" customHeight="1" thickBot="1" x14ac:dyDescent="0.2">
      <c r="B12" s="429"/>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c r="AT12" s="430"/>
      <c r="AU12" s="430"/>
      <c r="AV12" s="430"/>
      <c r="AW12" s="430"/>
      <c r="AX12" s="430"/>
      <c r="AY12" s="430"/>
      <c r="AZ12" s="430"/>
      <c r="BA12" s="430"/>
      <c r="BB12" s="430"/>
      <c r="BC12" s="430"/>
      <c r="BD12" s="430"/>
      <c r="BE12" s="431"/>
    </row>
    <row r="13" spans="1:58" s="9" customFormat="1" ht="14.25" thickTop="1" x14ac:dyDescent="0.15">
      <c r="A13" s="10"/>
      <c r="B13" s="89"/>
      <c r="C13" s="25"/>
      <c r="D13" s="25"/>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1"/>
      <c r="BF13"/>
    </row>
    <row r="14" spans="1:58" customFormat="1" ht="13.5" customHeight="1" x14ac:dyDescent="0.15">
      <c r="B14" s="62"/>
      <c r="C14" s="94" t="s">
        <v>186</v>
      </c>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3"/>
      <c r="AR14" s="93"/>
      <c r="AS14" s="93"/>
      <c r="AT14" s="93"/>
      <c r="AU14" s="93"/>
      <c r="AV14" s="93"/>
      <c r="AW14" s="93"/>
      <c r="AX14" s="93"/>
      <c r="AY14" s="93"/>
      <c r="AZ14" s="93"/>
      <c r="BA14" s="93"/>
      <c r="BB14" s="93"/>
      <c r="BC14" s="93"/>
      <c r="BD14" s="93"/>
      <c r="BE14" s="61"/>
    </row>
    <row r="15" spans="1:58" customFormat="1" ht="13.15" customHeight="1" x14ac:dyDescent="0.15">
      <c r="B15" s="62"/>
      <c r="C15" s="28" t="s">
        <v>187</v>
      </c>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BE15" s="61"/>
    </row>
    <row r="16" spans="1:58" customFormat="1" ht="13.15" hidden="1" customHeight="1" x14ac:dyDescent="0.15">
      <c r="B16" s="62"/>
      <c r="C16" s="28" t="s">
        <v>190</v>
      </c>
      <c r="D16" s="1"/>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61"/>
    </row>
    <row r="17" spans="1:85" s="28" customFormat="1" ht="13.15" hidden="1" customHeight="1" x14ac:dyDescent="0.15">
      <c r="B17" s="69"/>
      <c r="C17" s="28" t="s">
        <v>191</v>
      </c>
      <c r="BE17" s="27"/>
    </row>
    <row r="18" spans="1:85" s="28" customFormat="1" ht="13.15" hidden="1" customHeight="1" x14ac:dyDescent="0.15">
      <c r="B18" s="69"/>
      <c r="D18" s="121" t="s">
        <v>194</v>
      </c>
      <c r="E18" s="121"/>
      <c r="F18" s="121"/>
      <c r="G18" s="121"/>
      <c r="H18" s="121"/>
      <c r="I18" s="121"/>
      <c r="J18" s="121"/>
      <c r="K18" s="121"/>
      <c r="L18" s="121"/>
      <c r="M18" s="121"/>
      <c r="O18" s="54"/>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27"/>
    </row>
    <row r="19" spans="1:85" customFormat="1" ht="13.15" customHeight="1" x14ac:dyDescent="0.15">
      <c r="B19" s="62"/>
      <c r="C19" s="28" t="s">
        <v>188</v>
      </c>
      <c r="D19" s="1"/>
      <c r="E19" s="1"/>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61"/>
    </row>
    <row r="20" spans="1:85" customFormat="1" ht="13.15" customHeight="1" x14ac:dyDescent="0.15">
      <c r="B20" s="62"/>
      <c r="C20" s="28" t="s">
        <v>192</v>
      </c>
      <c r="D20" s="1"/>
      <c r="E20" s="1"/>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61"/>
      <c r="BF20" s="62"/>
    </row>
    <row r="21" spans="1:85" customFormat="1" ht="13.15" customHeight="1" x14ac:dyDescent="0.15">
      <c r="A21" s="128"/>
      <c r="B21" s="62"/>
      <c r="C21" s="1"/>
      <c r="D21" s="121" t="s">
        <v>330</v>
      </c>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0"/>
      <c r="AC21" s="120"/>
      <c r="AD21" s="1"/>
      <c r="AE21" s="1"/>
      <c r="AF21" s="1"/>
      <c r="AG21" s="1"/>
      <c r="AH21" s="1"/>
      <c r="AI21" s="1"/>
      <c r="AJ21" s="1"/>
      <c r="AK21" s="1"/>
      <c r="AL21" s="1"/>
      <c r="AM21" s="1"/>
      <c r="AN21" s="1"/>
      <c r="AO21" s="1"/>
      <c r="AP21" s="1"/>
      <c r="AQ21" s="1"/>
      <c r="AR21" s="1"/>
      <c r="AS21" s="1"/>
      <c r="AT21" s="1"/>
      <c r="AU21" s="1"/>
      <c r="AV21" s="1"/>
      <c r="AW21" s="1"/>
      <c r="AX21" s="1"/>
      <c r="AY21" s="1"/>
      <c r="AZ21" s="1"/>
      <c r="BA21" s="1"/>
      <c r="BB21" s="2"/>
      <c r="BC21" s="1"/>
      <c r="BD21" s="1"/>
      <c r="BE21" s="99"/>
      <c r="BF21" s="96"/>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row>
    <row r="22" spans="1:85" s="53" customFormat="1" ht="13.15" customHeight="1" x14ac:dyDescent="0.15">
      <c r="B22" s="70"/>
      <c r="C22" s="28"/>
      <c r="E22" s="28"/>
      <c r="F22" s="28"/>
      <c r="BE22" s="71"/>
    </row>
    <row r="23" spans="1:85" s="53" customFormat="1" ht="12.75" customHeight="1" x14ac:dyDescent="0.15">
      <c r="B23" s="70"/>
      <c r="C23" s="28" t="s">
        <v>345</v>
      </c>
      <c r="D23" s="28"/>
      <c r="E23" s="28"/>
      <c r="F23" s="28"/>
      <c r="BE23" s="71"/>
    </row>
    <row r="24" spans="1:85" s="53" customFormat="1" ht="12.75" customHeight="1" x14ac:dyDescent="0.15">
      <c r="B24" s="70"/>
      <c r="C24" s="28" t="s">
        <v>342</v>
      </c>
      <c r="D24" s="28"/>
      <c r="E24" s="28"/>
      <c r="F24" s="28"/>
      <c r="BE24" s="71"/>
    </row>
    <row r="25" spans="1:85" s="53" customFormat="1" ht="12.75" customHeight="1" x14ac:dyDescent="0.15">
      <c r="B25" s="70"/>
      <c r="C25" s="28" t="s">
        <v>343</v>
      </c>
      <c r="D25" s="28"/>
      <c r="E25" s="28"/>
      <c r="F25" s="28"/>
      <c r="BE25" s="71"/>
    </row>
    <row r="26" spans="1:85" s="53" customFormat="1" ht="12.75" customHeight="1" x14ac:dyDescent="0.15">
      <c r="B26" s="70"/>
      <c r="C26" s="28" t="s">
        <v>344</v>
      </c>
      <c r="D26" s="28"/>
      <c r="E26" s="28"/>
      <c r="F26" s="28"/>
      <c r="BE26" s="71"/>
    </row>
    <row r="27" spans="1:85" s="53" customFormat="1" ht="12.75" customHeight="1" x14ac:dyDescent="0.15">
      <c r="B27" s="70"/>
      <c r="C27" s="28"/>
      <c r="E27" s="28"/>
      <c r="F27" s="28"/>
      <c r="BE27" s="71"/>
    </row>
    <row r="28" spans="1:85" s="53" customFormat="1" ht="12.75" customHeight="1" x14ac:dyDescent="0.15">
      <c r="B28" s="70"/>
      <c r="C28" s="28"/>
      <c r="D28" s="28" t="s">
        <v>304</v>
      </c>
      <c r="E28" s="28"/>
      <c r="F28" s="28"/>
      <c r="BE28" s="71"/>
    </row>
    <row r="29" spans="1:85" s="9" customFormat="1" ht="13.5" customHeight="1" thickBot="1" x14ac:dyDescent="0.2">
      <c r="A29" s="10"/>
      <c r="B29" s="103"/>
      <c r="C29" s="104"/>
      <c r="D29" s="100"/>
      <c r="E29" s="583"/>
      <c r="F29" s="583"/>
      <c r="G29" s="583"/>
      <c r="H29" s="583"/>
      <c r="I29" s="583"/>
      <c r="J29" s="583"/>
      <c r="K29" s="583"/>
      <c r="L29" s="583"/>
      <c r="M29" s="583"/>
      <c r="N29" s="583"/>
      <c r="O29" s="583"/>
      <c r="P29" s="583"/>
      <c r="Q29" s="583"/>
      <c r="R29" s="583"/>
      <c r="S29" s="583"/>
      <c r="T29" s="583"/>
      <c r="U29" s="583"/>
      <c r="V29" s="583"/>
      <c r="W29" s="583"/>
      <c r="X29" s="583"/>
      <c r="Y29" s="583"/>
      <c r="Z29" s="583"/>
      <c r="AA29" s="583"/>
      <c r="AB29" s="583"/>
      <c r="AC29" s="583"/>
      <c r="AD29" s="583"/>
      <c r="AE29" s="64"/>
      <c r="AF29" s="64"/>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2"/>
      <c r="BF29"/>
    </row>
    <row r="30" spans="1:85" s="9" customFormat="1" ht="13.5" customHeight="1" thickTop="1" x14ac:dyDescent="0.15">
      <c r="A30" s="10"/>
      <c r="C30" s="127"/>
      <c r="D30" s="3"/>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20"/>
      <c r="BF30"/>
    </row>
    <row r="31" spans="1:85" s="9" customFormat="1" ht="13.5" customHeight="1" x14ac:dyDescent="0.15">
      <c r="A31" s="10"/>
      <c r="C31" s="127"/>
      <c r="D31" s="3"/>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20"/>
      <c r="BF31"/>
    </row>
    <row r="32" spans="1:85" customFormat="1" ht="13.5" customHeight="1" thickBot="1" x14ac:dyDescent="0.2"/>
    <row r="33" spans="1:58" s="9" customFormat="1" ht="20.100000000000001" customHeight="1" thickTop="1" x14ac:dyDescent="0.15">
      <c r="A33" s="10"/>
      <c r="B33" s="133" t="s">
        <v>310</v>
      </c>
      <c r="C33" s="134"/>
      <c r="D33" s="134"/>
      <c r="E33" s="134"/>
      <c r="F33" s="134"/>
      <c r="G33" s="134"/>
      <c r="H33" s="134"/>
      <c r="I33" s="134"/>
      <c r="J33" s="134"/>
      <c r="K33" s="134"/>
      <c r="L33" s="134"/>
      <c r="M33" s="134"/>
      <c r="N33" s="134"/>
      <c r="O33" s="134"/>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2"/>
      <c r="BF33"/>
    </row>
    <row r="34" spans="1:58" customFormat="1" ht="13.5" customHeight="1" thickBot="1" x14ac:dyDescent="0.2">
      <c r="B34" s="62"/>
      <c r="BE34" s="61"/>
    </row>
    <row r="35" spans="1:58" customFormat="1" ht="15" thickBot="1" x14ac:dyDescent="0.2">
      <c r="B35" s="62"/>
      <c r="C35" s="392" t="s">
        <v>193</v>
      </c>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c r="AZ35" s="393"/>
      <c r="BA35" s="393"/>
      <c r="BB35" s="393"/>
      <c r="BC35" s="393"/>
      <c r="BD35" s="394"/>
      <c r="BE35" s="61"/>
    </row>
    <row r="36" spans="1:58" customFormat="1" ht="13.5" customHeight="1" x14ac:dyDescent="0.15">
      <c r="B36" s="62"/>
      <c r="C36" s="60"/>
      <c r="BE36" s="61"/>
    </row>
    <row r="37" spans="1:58" s="28" customFormat="1" ht="13.5" customHeight="1" x14ac:dyDescent="0.15">
      <c r="B37" s="69"/>
      <c r="C37" s="28" t="s">
        <v>178</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27"/>
    </row>
    <row r="38" spans="1:58" s="53" customFormat="1" ht="12" thickBot="1" x14ac:dyDescent="0.2">
      <c r="B38" s="70"/>
      <c r="D38" s="153"/>
      <c r="BE38" s="71"/>
    </row>
    <row r="39" spans="1:58" customFormat="1" ht="9" customHeight="1" thickTop="1" x14ac:dyDescent="0.15">
      <c r="B39" s="62"/>
      <c r="AA39" s="433" t="s">
        <v>57</v>
      </c>
      <c r="AB39" s="434"/>
      <c r="AC39" s="434"/>
      <c r="AD39" s="434"/>
      <c r="AE39" s="435"/>
      <c r="AF39" s="1"/>
      <c r="AG39" s="1"/>
      <c r="AH39" s="1"/>
      <c r="AI39" s="439" t="s">
        <v>56</v>
      </c>
      <c r="AJ39" s="440"/>
      <c r="AK39" s="440"/>
      <c r="AL39" s="440"/>
      <c r="AM39" s="441"/>
      <c r="AN39" s="1"/>
      <c r="AO39" s="1"/>
      <c r="AP39" s="1"/>
      <c r="AQ39" s="445" t="s">
        <v>51</v>
      </c>
      <c r="AR39" s="446"/>
      <c r="AS39" s="446"/>
      <c r="AT39" s="446"/>
      <c r="AU39" s="447"/>
      <c r="AV39" s="1"/>
      <c r="AW39" s="1"/>
      <c r="AX39" s="1"/>
      <c r="AY39" s="1"/>
      <c r="AZ39" s="1"/>
      <c r="BA39" s="1"/>
      <c r="BB39" s="2"/>
      <c r="BC39" s="1"/>
      <c r="BD39" s="1"/>
      <c r="BE39" s="61"/>
    </row>
    <row r="40" spans="1:58" customFormat="1" ht="9" customHeight="1" thickBot="1" x14ac:dyDescent="0.2">
      <c r="B40" s="62"/>
      <c r="AA40" s="436"/>
      <c r="AB40" s="437"/>
      <c r="AC40" s="437"/>
      <c r="AD40" s="437"/>
      <c r="AE40" s="438"/>
      <c r="AF40" s="1"/>
      <c r="AG40" s="1"/>
      <c r="AH40" s="1"/>
      <c r="AI40" s="442"/>
      <c r="AJ40" s="443"/>
      <c r="AK40" s="443"/>
      <c r="AL40" s="443"/>
      <c r="AM40" s="444"/>
      <c r="AN40" s="1"/>
      <c r="AO40" s="1"/>
      <c r="AP40" s="1"/>
      <c r="AQ40" s="448"/>
      <c r="AR40" s="443"/>
      <c r="AS40" s="443"/>
      <c r="AT40" s="443"/>
      <c r="AU40" s="449"/>
      <c r="AV40" s="1"/>
      <c r="AW40" s="1"/>
      <c r="AX40" s="1"/>
      <c r="AY40" s="1"/>
      <c r="AZ40" s="1"/>
      <c r="BA40" s="1"/>
      <c r="BB40" s="2"/>
      <c r="BC40" s="1"/>
      <c r="BD40" s="1"/>
      <c r="BE40" s="61"/>
    </row>
    <row r="41" spans="1:58" customFormat="1" ht="13.5" customHeight="1" x14ac:dyDescent="0.15">
      <c r="B41" s="62"/>
      <c r="D41" s="450" t="s">
        <v>395</v>
      </c>
      <c r="E41" s="451"/>
      <c r="F41" s="451"/>
      <c r="G41" s="451"/>
      <c r="H41" s="451"/>
      <c r="I41" s="451"/>
      <c r="J41" s="451"/>
      <c r="K41" s="451"/>
      <c r="L41" s="451"/>
      <c r="M41" s="451"/>
      <c r="N41" s="451"/>
      <c r="O41" s="451"/>
      <c r="P41" s="451"/>
      <c r="Q41" s="451"/>
      <c r="R41" s="451"/>
      <c r="S41" s="451"/>
      <c r="T41" s="451"/>
      <c r="U41" s="451"/>
      <c r="V41" s="451"/>
      <c r="W41" s="451"/>
      <c r="X41" s="451"/>
      <c r="Y41" s="451"/>
      <c r="Z41" s="452"/>
      <c r="AA41" s="456" t="str">
        <f>ご契約情報!BB61</f>
        <v>選択</v>
      </c>
      <c r="AB41" s="457"/>
      <c r="AC41" s="457"/>
      <c r="AD41" s="457"/>
      <c r="AE41" s="458"/>
      <c r="AF41" s="1"/>
      <c r="AG41" s="1"/>
      <c r="AH41" s="1"/>
      <c r="AI41" s="462" t="s">
        <v>53</v>
      </c>
      <c r="AJ41" s="463"/>
      <c r="AK41" s="463"/>
      <c r="AL41" s="463"/>
      <c r="AM41" s="464"/>
      <c r="AN41" s="1"/>
      <c r="AO41" s="1"/>
      <c r="AP41" s="1"/>
      <c r="AQ41" s="465" t="str">
        <f>IF(AA41="選択",AI41,IF(AI41="選択",AA41,IF(AA41+AI41&gt;8,"!8台以下で設定!",AA41+AI41)))</f>
        <v>選択</v>
      </c>
      <c r="AR41" s="466"/>
      <c r="AS41" s="466"/>
      <c r="AT41" s="466"/>
      <c r="AU41" s="467"/>
      <c r="AV41" s="1"/>
      <c r="AW41" s="1"/>
      <c r="AX41" s="1"/>
      <c r="AY41" s="1"/>
      <c r="AZ41" s="1"/>
      <c r="BA41" s="1"/>
      <c r="BB41" s="2"/>
      <c r="BC41" s="1"/>
      <c r="BD41" s="1"/>
      <c r="BE41" s="61"/>
    </row>
    <row r="42" spans="1:58" customFormat="1" ht="13.5" customHeight="1" thickBot="1" x14ac:dyDescent="0.2">
      <c r="B42" s="62"/>
      <c r="D42" s="492"/>
      <c r="E42" s="493"/>
      <c r="F42" s="493"/>
      <c r="G42" s="493"/>
      <c r="H42" s="493"/>
      <c r="I42" s="493"/>
      <c r="J42" s="493"/>
      <c r="K42" s="493"/>
      <c r="L42" s="493"/>
      <c r="M42" s="493"/>
      <c r="N42" s="493"/>
      <c r="O42" s="493"/>
      <c r="P42" s="493"/>
      <c r="Q42" s="493"/>
      <c r="R42" s="493"/>
      <c r="S42" s="493"/>
      <c r="T42" s="493"/>
      <c r="U42" s="493"/>
      <c r="V42" s="493"/>
      <c r="W42" s="493"/>
      <c r="X42" s="493"/>
      <c r="Y42" s="493"/>
      <c r="Z42" s="494"/>
      <c r="AA42" s="495"/>
      <c r="AB42" s="496"/>
      <c r="AC42" s="496"/>
      <c r="AD42" s="496"/>
      <c r="AE42" s="497"/>
      <c r="AF42" s="1"/>
      <c r="AG42" s="1"/>
      <c r="AH42" s="1"/>
      <c r="AI42" s="501"/>
      <c r="AJ42" s="502"/>
      <c r="AK42" s="502"/>
      <c r="AL42" s="502"/>
      <c r="AM42" s="503"/>
      <c r="AN42" s="1"/>
      <c r="AO42" s="1"/>
      <c r="AP42" s="1"/>
      <c r="AQ42" s="587"/>
      <c r="AR42" s="588"/>
      <c r="AS42" s="588"/>
      <c r="AT42" s="588"/>
      <c r="AU42" s="589"/>
      <c r="AV42" s="1"/>
      <c r="AW42" s="1"/>
      <c r="AX42" s="1"/>
      <c r="AY42" s="1"/>
      <c r="AZ42" s="1"/>
      <c r="BA42" s="1"/>
      <c r="BB42" s="2"/>
      <c r="BC42" s="1"/>
      <c r="BD42" s="1"/>
      <c r="BE42" s="61"/>
    </row>
    <row r="43" spans="1:58" customFormat="1" ht="13.5" customHeight="1" thickTop="1" x14ac:dyDescent="0.15">
      <c r="B43" s="62"/>
      <c r="D43" s="151"/>
      <c r="O43" s="55"/>
      <c r="AA43" s="55"/>
      <c r="AF43" s="1"/>
      <c r="AG43" s="1"/>
      <c r="AH43" s="1"/>
      <c r="AI43" s="1"/>
      <c r="AJ43" s="1"/>
      <c r="AK43" s="1"/>
      <c r="AL43" s="1"/>
      <c r="AM43" s="1"/>
      <c r="AN43" s="1"/>
      <c r="AO43" s="1"/>
      <c r="AP43" s="1"/>
      <c r="AQ43" s="584">
        <f>IF(COUNTIF(AQ41:AU42,"!8台以下で設定!"),"!8台以下で設定!",IF(SUM(AQ41:AU42)&gt;8,"!8台以下で設定!",SUM(AQ41:AU42)))</f>
        <v>0</v>
      </c>
      <c r="AR43" s="585"/>
      <c r="AS43" s="585"/>
      <c r="AT43" s="585"/>
      <c r="AU43" s="586"/>
      <c r="AV43" s="1"/>
      <c r="AW43" s="1"/>
      <c r="AX43" s="1"/>
      <c r="AY43" s="1"/>
      <c r="AZ43" s="1"/>
      <c r="BA43" s="1"/>
      <c r="BB43" s="2"/>
      <c r="BC43" s="1"/>
      <c r="BD43" s="1"/>
      <c r="BE43" s="61"/>
    </row>
    <row r="44" spans="1:58" customFormat="1" ht="13.5" customHeight="1" thickBot="1" x14ac:dyDescent="0.2">
      <c r="B44" s="62"/>
      <c r="D44" s="54" t="s">
        <v>115</v>
      </c>
      <c r="AF44" s="1"/>
      <c r="AG44" s="1"/>
      <c r="AH44" s="1"/>
      <c r="AI44" s="1"/>
      <c r="AJ44" s="1"/>
      <c r="AK44" s="1"/>
      <c r="AL44" s="1"/>
      <c r="AM44" s="1"/>
      <c r="AN44" s="1"/>
      <c r="AO44" s="1"/>
      <c r="AP44" s="1"/>
      <c r="AQ44" s="489"/>
      <c r="AR44" s="490"/>
      <c r="AS44" s="490"/>
      <c r="AT44" s="490"/>
      <c r="AU44" s="491"/>
      <c r="AV44" s="1"/>
      <c r="AW44" s="1"/>
      <c r="AX44" s="1"/>
      <c r="AY44" s="1"/>
      <c r="AZ44" s="1"/>
      <c r="BA44" s="1"/>
      <c r="BB44" s="2"/>
      <c r="BC44" s="1"/>
      <c r="BD44" s="1"/>
      <c r="BE44" s="61"/>
    </row>
    <row r="45" spans="1:58" s="9" customFormat="1" ht="12.75" customHeight="1" thickBot="1" x14ac:dyDescent="0.2">
      <c r="A45" s="10"/>
      <c r="B45" s="159"/>
      <c r="C45" s="75"/>
      <c r="D45" s="75"/>
      <c r="E45" s="75"/>
      <c r="F45" s="75"/>
      <c r="G45" s="75"/>
      <c r="H45" s="75"/>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BB45" s="10"/>
      <c r="BE45" s="111"/>
    </row>
    <row r="46" spans="1:58" customFormat="1" ht="15" thickBot="1" x14ac:dyDescent="0.2">
      <c r="B46" s="62"/>
      <c r="C46" s="392" t="s">
        <v>346</v>
      </c>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393"/>
      <c r="BB46" s="393"/>
      <c r="BC46" s="393"/>
      <c r="BD46" s="394"/>
      <c r="BE46" s="61"/>
    </row>
    <row r="47" spans="1:58" customFormat="1" ht="13.5" x14ac:dyDescent="0.15">
      <c r="B47" s="62"/>
      <c r="D47" s="59"/>
      <c r="BE47" s="61"/>
    </row>
    <row r="48" spans="1:58" s="28" customFormat="1" ht="13.5" customHeight="1" x14ac:dyDescent="0.15">
      <c r="B48" s="69"/>
      <c r="C48" s="28" t="s">
        <v>351</v>
      </c>
      <c r="BE48" s="27"/>
    </row>
    <row r="49" spans="1:58" s="28" customFormat="1" ht="13.5" customHeight="1" x14ac:dyDescent="0.15">
      <c r="B49" s="69"/>
      <c r="C49" s="28" t="s">
        <v>349</v>
      </c>
      <c r="BE49" s="27"/>
    </row>
    <row r="50" spans="1:58" s="28" customFormat="1" ht="13.5" customHeight="1" x14ac:dyDescent="0.15">
      <c r="B50" s="69"/>
      <c r="C50" s="28" t="s">
        <v>350</v>
      </c>
      <c r="BE50" s="27"/>
    </row>
    <row r="51" spans="1:58" customFormat="1" ht="9" customHeight="1" thickBot="1" x14ac:dyDescent="0.2">
      <c r="B51" s="62"/>
      <c r="AA51" s="28"/>
      <c r="AB51" s="28"/>
      <c r="AC51" s="28"/>
      <c r="AD51" s="28"/>
      <c r="AE51" s="28"/>
      <c r="AF51" s="1"/>
      <c r="AG51" s="1"/>
      <c r="AH51" s="1"/>
      <c r="AI51" s="28"/>
      <c r="AJ51" s="28"/>
      <c r="AK51" s="28"/>
      <c r="AL51" s="28"/>
      <c r="AM51" s="28"/>
      <c r="AN51" s="1"/>
      <c r="AO51" s="1"/>
      <c r="AP51" s="1"/>
      <c r="AQ51" s="28"/>
      <c r="AR51" s="28"/>
      <c r="AS51" s="28"/>
      <c r="AT51" s="28"/>
      <c r="AU51" s="28"/>
      <c r="AV51" s="1"/>
      <c r="AW51" s="1"/>
      <c r="AX51" s="1"/>
      <c r="AY51" s="1"/>
      <c r="AZ51" s="1"/>
      <c r="BA51" s="1"/>
      <c r="BB51" s="2"/>
      <c r="BC51" s="1"/>
      <c r="BD51" s="1"/>
      <c r="BE51" s="61"/>
    </row>
    <row r="52" spans="1:58" customFormat="1" ht="12.6" customHeight="1" x14ac:dyDescent="0.15">
      <c r="B52" s="62"/>
      <c r="D52" s="547" t="s">
        <v>347</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c r="AG52" s="548"/>
      <c r="AH52" s="548"/>
      <c r="AI52" s="548"/>
      <c r="AJ52" s="549"/>
      <c r="AK52" s="28"/>
      <c r="AL52" s="553"/>
      <c r="AM52" s="553"/>
      <c r="AN52" s="553"/>
      <c r="AO52" s="553"/>
      <c r="AP52" s="553"/>
      <c r="AQ52" s="553"/>
      <c r="AR52" s="553"/>
      <c r="AS52" s="553"/>
      <c r="AT52" s="553"/>
      <c r="AU52" s="553"/>
      <c r="AV52" s="553"/>
      <c r="AW52" s="553"/>
      <c r="AX52" s="553"/>
      <c r="AY52" s="553"/>
      <c r="AZ52" s="553"/>
      <c r="BA52" s="553"/>
      <c r="BB52" s="553"/>
      <c r="BC52" s="553"/>
      <c r="BD52" s="553"/>
      <c r="BE52" s="61"/>
    </row>
    <row r="53" spans="1:58" customFormat="1" ht="12.6" customHeight="1" thickBot="1" x14ac:dyDescent="0.2">
      <c r="B53" s="62"/>
      <c r="D53" s="550"/>
      <c r="E53" s="551"/>
      <c r="F53" s="551"/>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2"/>
      <c r="AK53" s="28"/>
      <c r="AL53" s="553"/>
      <c r="AM53" s="553"/>
      <c r="AN53" s="553"/>
      <c r="AO53" s="553"/>
      <c r="AP53" s="553"/>
      <c r="AQ53" s="553"/>
      <c r="AR53" s="553"/>
      <c r="AS53" s="553"/>
      <c r="AT53" s="553"/>
      <c r="AU53" s="553"/>
      <c r="AV53" s="553"/>
      <c r="AW53" s="553"/>
      <c r="AX53" s="553"/>
      <c r="AY53" s="553"/>
      <c r="AZ53" s="553"/>
      <c r="BA53" s="553"/>
      <c r="BB53" s="553"/>
      <c r="BC53" s="553"/>
      <c r="BD53" s="553"/>
      <c r="BE53" s="61"/>
    </row>
    <row r="54" spans="1:58" customFormat="1" ht="8.25" customHeight="1" x14ac:dyDescent="0.15">
      <c r="B54" s="62"/>
      <c r="AJ54" s="42"/>
      <c r="AK54" s="42"/>
      <c r="AL54" s="42"/>
      <c r="AM54" s="42"/>
      <c r="AN54" s="42"/>
      <c r="AO54" s="42"/>
      <c r="AP54" s="42"/>
      <c r="AQ54" s="42"/>
      <c r="AR54" s="42"/>
      <c r="AS54" s="42"/>
      <c r="AT54" s="42"/>
      <c r="AU54" s="42"/>
      <c r="AV54" s="42"/>
      <c r="AW54" s="42"/>
      <c r="AX54" s="42"/>
      <c r="AY54" s="42"/>
      <c r="AZ54" s="42"/>
      <c r="BA54" s="42"/>
      <c r="BB54" s="42"/>
      <c r="BC54" s="42"/>
      <c r="BD54" s="42"/>
      <c r="BE54" s="61"/>
    </row>
    <row r="55" spans="1:58" customFormat="1" ht="15" thickBot="1" x14ac:dyDescent="0.2">
      <c r="B55" s="62"/>
      <c r="C55" s="1"/>
      <c r="D55" s="97" t="s">
        <v>237</v>
      </c>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61"/>
    </row>
    <row r="56" spans="1:58" s="9" customFormat="1" ht="16.899999999999999" customHeight="1" thickBot="1" x14ac:dyDescent="0.2">
      <c r="A56" s="10"/>
      <c r="B56" s="114"/>
      <c r="C56" s="75"/>
      <c r="D56" s="554" t="s">
        <v>228</v>
      </c>
      <c r="E56" s="555"/>
      <c r="F56" s="555"/>
      <c r="G56" s="555"/>
      <c r="H56" s="555"/>
      <c r="I56" s="556"/>
      <c r="J56" s="563"/>
      <c r="K56" s="563"/>
      <c r="L56" s="563"/>
      <c r="M56" s="137"/>
      <c r="N56" s="564" t="s">
        <v>179</v>
      </c>
      <c r="O56" s="565"/>
      <c r="P56" s="565"/>
      <c r="Q56" s="565"/>
      <c r="R56" s="565"/>
      <c r="S56" s="565"/>
      <c r="T56" s="565"/>
      <c r="U56" s="565"/>
      <c r="V56" s="565"/>
      <c r="W56" s="565"/>
      <c r="X56" s="76"/>
      <c r="Y56" s="76"/>
      <c r="Z56" s="76"/>
      <c r="AA56" s="77"/>
      <c r="AB56" s="77"/>
      <c r="AC56" s="77"/>
      <c r="AD56" s="77"/>
      <c r="AE56" s="77"/>
      <c r="AF56" s="76"/>
      <c r="AG56" s="76"/>
      <c r="AH56" s="76"/>
      <c r="AI56" s="76"/>
      <c r="AJ56" s="76"/>
      <c r="AK56" s="76"/>
      <c r="AL56" s="76"/>
      <c r="AM56" s="76"/>
      <c r="AN56" s="76"/>
      <c r="AO56" s="76"/>
      <c r="AP56" s="76"/>
      <c r="AQ56" s="76"/>
      <c r="AR56" s="78"/>
      <c r="AS56" s="78"/>
      <c r="AT56" s="78"/>
      <c r="AU56" s="78"/>
      <c r="AV56" s="78"/>
      <c r="AW56" s="78"/>
      <c r="AX56" s="79"/>
      <c r="BC56" s="10"/>
      <c r="BE56" s="111"/>
    </row>
    <row r="57" spans="1:58" s="9" customFormat="1" ht="16.899999999999999" customHeight="1" thickBot="1" x14ac:dyDescent="0.2">
      <c r="A57" s="10"/>
      <c r="B57" s="114"/>
      <c r="C57" s="75"/>
      <c r="D57" s="557"/>
      <c r="E57" s="558"/>
      <c r="F57" s="558"/>
      <c r="G57" s="558"/>
      <c r="H57" s="558"/>
      <c r="I57" s="559"/>
      <c r="J57" s="563"/>
      <c r="K57" s="563"/>
      <c r="L57" s="563"/>
      <c r="M57" s="138"/>
      <c r="N57" s="566"/>
      <c r="O57" s="567"/>
      <c r="P57" s="567"/>
      <c r="Q57" s="567"/>
      <c r="R57" s="567"/>
      <c r="S57" s="567"/>
      <c r="T57" s="567"/>
      <c r="U57" s="567"/>
      <c r="V57" s="567"/>
      <c r="W57" s="567"/>
      <c r="X57" s="80"/>
      <c r="Y57" s="80"/>
      <c r="Z57" s="80"/>
      <c r="AA57" s="81"/>
      <c r="AB57" s="81"/>
      <c r="AC57" s="81"/>
      <c r="AD57" s="81"/>
      <c r="AE57" s="81"/>
      <c r="AF57" s="80"/>
      <c r="AG57" s="80"/>
      <c r="AH57" s="80"/>
      <c r="AI57" s="80"/>
      <c r="AJ57" s="80"/>
      <c r="AK57" s="80"/>
      <c r="AL57" s="80"/>
      <c r="AM57" s="80"/>
      <c r="AN57" s="80"/>
      <c r="AO57" s="80"/>
      <c r="AP57" s="80"/>
      <c r="AQ57" s="80"/>
      <c r="AR57" s="16"/>
      <c r="AS57" s="16"/>
      <c r="AT57" s="16"/>
      <c r="AU57" s="16"/>
      <c r="AV57" s="16"/>
      <c r="AW57" s="16"/>
      <c r="AX57" s="18"/>
      <c r="BC57" s="10"/>
      <c r="BE57" s="111"/>
    </row>
    <row r="58" spans="1:58" s="9" customFormat="1" ht="16.899999999999999" customHeight="1" thickBot="1" x14ac:dyDescent="0.2">
      <c r="A58" s="10"/>
      <c r="B58" s="114"/>
      <c r="C58" s="75"/>
      <c r="D58" s="557"/>
      <c r="E58" s="558"/>
      <c r="F58" s="558"/>
      <c r="G58" s="558"/>
      <c r="H58" s="558"/>
      <c r="I58" s="559"/>
      <c r="J58" s="568"/>
      <c r="K58" s="569"/>
      <c r="L58" s="569"/>
      <c r="M58" s="137"/>
      <c r="N58" s="564" t="s">
        <v>214</v>
      </c>
      <c r="O58" s="565"/>
      <c r="P58" s="565"/>
      <c r="Q58" s="565"/>
      <c r="R58" s="565"/>
      <c r="S58" s="565"/>
      <c r="T58" s="565"/>
      <c r="U58" s="565"/>
      <c r="V58" s="565"/>
      <c r="W58" s="572"/>
      <c r="X58" s="574" t="s">
        <v>180</v>
      </c>
      <c r="Y58" s="575"/>
      <c r="Z58" s="575"/>
      <c r="AA58" s="575"/>
      <c r="AB58" s="575"/>
      <c r="AC58" s="575"/>
      <c r="AD58" s="527"/>
      <c r="AE58" s="527"/>
      <c r="AF58" s="527"/>
      <c r="AG58" s="581" t="s">
        <v>3</v>
      </c>
      <c r="AH58" s="581"/>
      <c r="AI58" s="546"/>
      <c r="AJ58" s="546"/>
      <c r="AK58" s="581" t="s">
        <v>181</v>
      </c>
      <c r="AL58" s="581"/>
      <c r="AM58" s="580"/>
      <c r="AN58" s="580"/>
      <c r="AO58" s="581" t="s">
        <v>182</v>
      </c>
      <c r="AP58" s="581"/>
      <c r="AQ58" s="539"/>
      <c r="AR58" s="540"/>
      <c r="AS58" s="540"/>
      <c r="AT58" s="541" t="s">
        <v>183</v>
      </c>
      <c r="AU58" s="539"/>
      <c r="AV58" s="540"/>
      <c r="AW58" s="540"/>
      <c r="AX58" s="82"/>
      <c r="AY58" s="112"/>
      <c r="AZ58" s="112"/>
      <c r="BA58" s="112"/>
      <c r="BB58" s="112"/>
      <c r="BC58" s="112"/>
      <c r="BD58" s="112"/>
      <c r="BE58" s="113"/>
      <c r="BF58" s="112"/>
    </row>
    <row r="59" spans="1:58" s="9" customFormat="1" ht="16.899999999999999" customHeight="1" thickBot="1" x14ac:dyDescent="0.2">
      <c r="A59" s="10"/>
      <c r="B59" s="114"/>
      <c r="C59" s="75"/>
      <c r="D59" s="557"/>
      <c r="E59" s="558"/>
      <c r="F59" s="558"/>
      <c r="G59" s="558"/>
      <c r="H59" s="558"/>
      <c r="I59" s="559"/>
      <c r="J59" s="570"/>
      <c r="K59" s="571"/>
      <c r="L59" s="571"/>
      <c r="M59" s="138"/>
      <c r="N59" s="566"/>
      <c r="O59" s="567"/>
      <c r="P59" s="567"/>
      <c r="Q59" s="567"/>
      <c r="R59" s="567"/>
      <c r="S59" s="567"/>
      <c r="T59" s="567"/>
      <c r="U59" s="567"/>
      <c r="V59" s="567"/>
      <c r="W59" s="573"/>
      <c r="X59" s="574"/>
      <c r="Y59" s="575"/>
      <c r="Z59" s="575"/>
      <c r="AA59" s="575"/>
      <c r="AB59" s="575"/>
      <c r="AC59" s="575"/>
      <c r="AD59" s="580"/>
      <c r="AE59" s="580"/>
      <c r="AF59" s="580"/>
      <c r="AG59" s="582"/>
      <c r="AH59" s="582"/>
      <c r="AI59" s="543"/>
      <c r="AJ59" s="543"/>
      <c r="AK59" s="582"/>
      <c r="AL59" s="582"/>
      <c r="AM59" s="546"/>
      <c r="AN59" s="546"/>
      <c r="AO59" s="582"/>
      <c r="AP59" s="582"/>
      <c r="AQ59" s="539"/>
      <c r="AR59" s="539"/>
      <c r="AS59" s="539"/>
      <c r="AT59" s="525"/>
      <c r="AU59" s="539"/>
      <c r="AV59" s="539"/>
      <c r="AW59" s="539"/>
      <c r="AX59" s="83"/>
      <c r="AY59" s="112"/>
      <c r="AZ59" s="112"/>
      <c r="BA59" s="112"/>
      <c r="BB59" s="112"/>
      <c r="BC59" s="112"/>
      <c r="BD59" s="112"/>
      <c r="BE59" s="113"/>
      <c r="BF59" s="112"/>
    </row>
    <row r="60" spans="1:58" s="9" customFormat="1" ht="16.899999999999999" customHeight="1" x14ac:dyDescent="0.15">
      <c r="A60" s="10"/>
      <c r="B60" s="114"/>
      <c r="C60" s="75"/>
      <c r="D60" s="557"/>
      <c r="E60" s="558"/>
      <c r="F60" s="558"/>
      <c r="G60" s="558"/>
      <c r="H60" s="558"/>
      <c r="I60" s="559"/>
      <c r="J60" s="531" t="s">
        <v>348</v>
      </c>
      <c r="K60" s="532"/>
      <c r="L60" s="532"/>
      <c r="M60" s="532"/>
      <c r="N60" s="532"/>
      <c r="O60" s="532"/>
      <c r="P60" s="532"/>
      <c r="Q60" s="532"/>
      <c r="R60" s="532"/>
      <c r="S60" s="532"/>
      <c r="T60" s="532"/>
      <c r="U60" s="532"/>
      <c r="V60" s="532"/>
      <c r="W60" s="533"/>
      <c r="X60" s="542" t="s">
        <v>184</v>
      </c>
      <c r="Y60" s="523"/>
      <c r="Z60" s="523"/>
      <c r="AA60" s="523"/>
      <c r="AB60" s="523"/>
      <c r="AC60" s="523"/>
      <c r="AD60" s="543"/>
      <c r="AE60" s="543"/>
      <c r="AF60" s="543"/>
      <c r="AG60" s="523" t="s">
        <v>3</v>
      </c>
      <c r="AH60" s="523"/>
      <c r="AI60" s="543"/>
      <c r="AJ60" s="543"/>
      <c r="AK60" s="523" t="s">
        <v>181</v>
      </c>
      <c r="AL60" s="523"/>
      <c r="AM60" s="526"/>
      <c r="AN60" s="526"/>
      <c r="AO60" s="523" t="s">
        <v>182</v>
      </c>
      <c r="AP60" s="523"/>
      <c r="AQ60" s="524"/>
      <c r="AR60" s="524"/>
      <c r="AS60" s="524"/>
      <c r="AT60" s="525" t="s">
        <v>183</v>
      </c>
      <c r="AU60" s="524"/>
      <c r="AV60" s="524"/>
      <c r="AW60" s="524"/>
      <c r="AX60" s="116"/>
      <c r="AY60" s="112"/>
      <c r="AZ60" s="112"/>
      <c r="BA60" s="112"/>
      <c r="BB60" s="112"/>
      <c r="BC60" s="112"/>
      <c r="BD60" s="112"/>
      <c r="BE60" s="113"/>
      <c r="BF60" s="112"/>
    </row>
    <row r="61" spans="1:58" s="9" customFormat="1" ht="16.899999999999999" customHeight="1" x14ac:dyDescent="0.15">
      <c r="A61" s="10"/>
      <c r="B61" s="114"/>
      <c r="C61" s="75"/>
      <c r="D61" s="557"/>
      <c r="E61" s="558"/>
      <c r="F61" s="558"/>
      <c r="G61" s="558"/>
      <c r="H61" s="558"/>
      <c r="I61" s="559"/>
      <c r="J61" s="534"/>
      <c r="K61" s="535"/>
      <c r="L61" s="535"/>
      <c r="M61" s="535"/>
      <c r="N61" s="535"/>
      <c r="O61" s="535"/>
      <c r="P61" s="535"/>
      <c r="Q61" s="535"/>
      <c r="R61" s="535"/>
      <c r="S61" s="535"/>
      <c r="T61" s="535"/>
      <c r="U61" s="535"/>
      <c r="V61" s="535"/>
      <c r="W61" s="536"/>
      <c r="X61" s="542"/>
      <c r="Y61" s="523"/>
      <c r="Z61" s="523"/>
      <c r="AA61" s="523"/>
      <c r="AB61" s="523"/>
      <c r="AC61" s="523"/>
      <c r="AD61" s="543"/>
      <c r="AE61" s="543"/>
      <c r="AF61" s="543"/>
      <c r="AG61" s="523"/>
      <c r="AH61" s="523"/>
      <c r="AI61" s="543"/>
      <c r="AJ61" s="543"/>
      <c r="AK61" s="523"/>
      <c r="AL61" s="523"/>
      <c r="AM61" s="546"/>
      <c r="AN61" s="546"/>
      <c r="AO61" s="523"/>
      <c r="AP61" s="523"/>
      <c r="AQ61" s="524"/>
      <c r="AR61" s="524"/>
      <c r="AS61" s="524"/>
      <c r="AT61" s="525"/>
      <c r="AU61" s="524"/>
      <c r="AV61" s="524"/>
      <c r="AW61" s="524"/>
      <c r="AX61" s="117"/>
      <c r="AY61" s="112"/>
      <c r="AZ61" s="112"/>
      <c r="BA61" s="112"/>
      <c r="BB61" s="112"/>
      <c r="BC61" s="112"/>
      <c r="BD61" s="112"/>
      <c r="BE61" s="113"/>
      <c r="BF61" s="112"/>
    </row>
    <row r="62" spans="1:58" s="9" customFormat="1" ht="16.899999999999999" customHeight="1" x14ac:dyDescent="0.15">
      <c r="A62" s="10"/>
      <c r="B62" s="114"/>
      <c r="C62" s="75"/>
      <c r="D62" s="557"/>
      <c r="E62" s="558"/>
      <c r="F62" s="558"/>
      <c r="G62" s="558"/>
      <c r="H62" s="558"/>
      <c r="I62" s="559"/>
      <c r="J62" s="576"/>
      <c r="K62" s="577"/>
      <c r="L62" s="577"/>
      <c r="M62" s="537"/>
      <c r="N62" s="537"/>
      <c r="O62" s="537"/>
      <c r="P62" s="537"/>
      <c r="Q62" s="537"/>
      <c r="R62" s="537"/>
      <c r="S62" s="537"/>
      <c r="T62" s="537"/>
      <c r="U62" s="537"/>
      <c r="V62" s="537"/>
      <c r="W62" s="538"/>
      <c r="X62" s="542" t="s">
        <v>185</v>
      </c>
      <c r="Y62" s="523"/>
      <c r="Z62" s="523"/>
      <c r="AA62" s="523"/>
      <c r="AB62" s="523"/>
      <c r="AC62" s="523"/>
      <c r="AD62" s="543"/>
      <c r="AE62" s="543"/>
      <c r="AF62" s="543"/>
      <c r="AG62" s="523" t="s">
        <v>3</v>
      </c>
      <c r="AH62" s="523"/>
      <c r="AI62" s="543"/>
      <c r="AJ62" s="543"/>
      <c r="AK62" s="523" t="s">
        <v>181</v>
      </c>
      <c r="AL62" s="523"/>
      <c r="AM62" s="526"/>
      <c r="AN62" s="526"/>
      <c r="AO62" s="523" t="s">
        <v>182</v>
      </c>
      <c r="AP62" s="523"/>
      <c r="AQ62" s="524"/>
      <c r="AR62" s="524"/>
      <c r="AS62" s="524"/>
      <c r="AT62" s="525" t="s">
        <v>183</v>
      </c>
      <c r="AU62" s="524"/>
      <c r="AV62" s="524"/>
      <c r="AW62" s="524"/>
      <c r="AX62" s="83"/>
      <c r="AY62" s="112"/>
      <c r="AZ62" s="112"/>
      <c r="BA62" s="112"/>
      <c r="BB62" s="112"/>
      <c r="BC62" s="112"/>
      <c r="BD62" s="112"/>
      <c r="BE62" s="113"/>
      <c r="BF62" s="112"/>
    </row>
    <row r="63" spans="1:58" s="9" customFormat="1" ht="16.899999999999999" customHeight="1" thickBot="1" x14ac:dyDescent="0.2">
      <c r="A63" s="10"/>
      <c r="B63" s="114"/>
      <c r="C63" s="75"/>
      <c r="D63" s="560"/>
      <c r="E63" s="561"/>
      <c r="F63" s="561"/>
      <c r="G63" s="561"/>
      <c r="H63" s="561"/>
      <c r="I63" s="562"/>
      <c r="J63" s="578"/>
      <c r="K63" s="579"/>
      <c r="L63" s="579"/>
      <c r="M63" s="424"/>
      <c r="N63" s="424"/>
      <c r="O63" s="424"/>
      <c r="P63" s="424"/>
      <c r="Q63" s="424"/>
      <c r="R63" s="424"/>
      <c r="S63" s="424"/>
      <c r="T63" s="424"/>
      <c r="U63" s="424"/>
      <c r="V63" s="424"/>
      <c r="W63" s="425"/>
      <c r="X63" s="544"/>
      <c r="Y63" s="528"/>
      <c r="Z63" s="528"/>
      <c r="AA63" s="528"/>
      <c r="AB63" s="528"/>
      <c r="AC63" s="528"/>
      <c r="AD63" s="545"/>
      <c r="AE63" s="545"/>
      <c r="AF63" s="545"/>
      <c r="AG63" s="528"/>
      <c r="AH63" s="528"/>
      <c r="AI63" s="545"/>
      <c r="AJ63" s="545"/>
      <c r="AK63" s="528"/>
      <c r="AL63" s="528"/>
      <c r="AM63" s="527"/>
      <c r="AN63" s="527"/>
      <c r="AO63" s="528"/>
      <c r="AP63" s="528"/>
      <c r="AQ63" s="529"/>
      <c r="AR63" s="529"/>
      <c r="AS63" s="529"/>
      <c r="AT63" s="530"/>
      <c r="AU63" s="529"/>
      <c r="AV63" s="529"/>
      <c r="AW63" s="529"/>
      <c r="AX63" s="118"/>
      <c r="AY63" s="112"/>
      <c r="AZ63" s="112"/>
      <c r="BA63" s="112"/>
      <c r="BB63" s="112"/>
      <c r="BC63" s="112"/>
      <c r="BD63" s="112"/>
      <c r="BE63" s="113"/>
      <c r="BF63" s="112"/>
    </row>
    <row r="64" spans="1:58" s="9" customFormat="1" ht="12.75" customHeight="1" thickBot="1" x14ac:dyDescent="0.2">
      <c r="A64" s="10"/>
      <c r="B64" s="84"/>
      <c r="C64" s="85"/>
      <c r="D64" s="85"/>
      <c r="E64" s="85"/>
      <c r="F64" s="85"/>
      <c r="G64" s="85"/>
      <c r="H64" s="85"/>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64"/>
      <c r="BA64" s="64"/>
      <c r="BB64" s="87"/>
      <c r="BC64" s="64"/>
      <c r="BD64" s="64"/>
      <c r="BE64" s="88"/>
    </row>
    <row r="65" spans="1:54" s="9" customFormat="1" ht="12.75" customHeight="1" thickTop="1" x14ac:dyDescent="0.15">
      <c r="A65" s="10"/>
      <c r="B65" s="75"/>
      <c r="C65" s="75"/>
      <c r="D65" s="75"/>
      <c r="E65" s="75"/>
      <c r="F65" s="75"/>
      <c r="G65" s="75"/>
      <c r="H65" s="75"/>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BB65" s="10"/>
    </row>
  </sheetData>
  <sheetProtection algorithmName="SHA-512" hashValue="KvUCFV5jFAX9cEdfGtYhNlYdPCp0ZkJYzGlOf87STfLazifQj5siMz5JIkLb8G9xFmg0lkK56MeHljQJuR82CQ==" saltValue="PWrs/7WEySOlO7ZE2iGH3g==" spinCount="100000" sheet="1" selectLockedCells="1"/>
  <mergeCells count="56">
    <mergeCell ref="AQ43:AU44"/>
    <mergeCell ref="D41:Z42"/>
    <mergeCell ref="AA41:AE42"/>
    <mergeCell ref="AI41:AM42"/>
    <mergeCell ref="AQ41:AU42"/>
    <mergeCell ref="C35:BD35"/>
    <mergeCell ref="AA39:AE40"/>
    <mergeCell ref="AI39:AM40"/>
    <mergeCell ref="AQ39:AU40"/>
    <mergeCell ref="BE1:BF1"/>
    <mergeCell ref="B3:BE3"/>
    <mergeCell ref="B5:P6"/>
    <mergeCell ref="Q5:BE6"/>
    <mergeCell ref="B11:BE12"/>
    <mergeCell ref="E29:AD29"/>
    <mergeCell ref="C46:BD46"/>
    <mergeCell ref="D52:AJ53"/>
    <mergeCell ref="AL52:BD53"/>
    <mergeCell ref="D56:I63"/>
    <mergeCell ref="J56:L57"/>
    <mergeCell ref="N56:W57"/>
    <mergeCell ref="J58:L59"/>
    <mergeCell ref="N58:W59"/>
    <mergeCell ref="X58:AC59"/>
    <mergeCell ref="J62:L63"/>
    <mergeCell ref="AD58:AF59"/>
    <mergeCell ref="AG58:AH59"/>
    <mergeCell ref="AI58:AJ59"/>
    <mergeCell ref="AK58:AL59"/>
    <mergeCell ref="AM58:AN59"/>
    <mergeCell ref="AO58:AP59"/>
    <mergeCell ref="J60:W61"/>
    <mergeCell ref="M62:W63"/>
    <mergeCell ref="AQ58:AS59"/>
    <mergeCell ref="AT58:AT59"/>
    <mergeCell ref="AU58:AW59"/>
    <mergeCell ref="X60:AC61"/>
    <mergeCell ref="AD60:AF61"/>
    <mergeCell ref="AG60:AH61"/>
    <mergeCell ref="AI60:AJ61"/>
    <mergeCell ref="AK60:AL61"/>
    <mergeCell ref="X62:AC63"/>
    <mergeCell ref="AD62:AF63"/>
    <mergeCell ref="AG62:AH63"/>
    <mergeCell ref="AI62:AJ63"/>
    <mergeCell ref="AM60:AN61"/>
    <mergeCell ref="AK62:AL63"/>
    <mergeCell ref="AO60:AP61"/>
    <mergeCell ref="AQ60:AS61"/>
    <mergeCell ref="AT60:AT61"/>
    <mergeCell ref="AU60:AW61"/>
    <mergeCell ref="AM62:AN63"/>
    <mergeCell ref="AO62:AP63"/>
    <mergeCell ref="AQ62:AS63"/>
    <mergeCell ref="AT62:AT63"/>
    <mergeCell ref="AU62:AW63"/>
  </mergeCells>
  <phoneticPr fontId="4"/>
  <conditionalFormatting sqref="AA41:AE42">
    <cfRule type="cellIs" dxfId="2" priority="18" stopIfTrue="1" operator="equal">
      <formula>"選択"</formula>
    </cfRule>
  </conditionalFormatting>
  <conditionalFormatting sqref="AQ41:AU42">
    <cfRule type="cellIs" dxfId="1" priority="19" stopIfTrue="1" operator="equal">
      <formula>"選択"</formula>
    </cfRule>
  </conditionalFormatting>
  <conditionalFormatting sqref="AQ41:AU44">
    <cfRule type="cellIs" dxfId="0" priority="20" stopIfTrue="1" operator="equal">
      <formula>"!8台以下で設定!"</formula>
    </cfRule>
  </conditionalFormatting>
  <dataValidations count="6">
    <dataValidation type="list" allowBlank="1" showInputMessage="1" showErrorMessage="1" sqref="AI41:AM42" xr:uid="{00000000-0002-0000-0A00-000000000000}">
      <formula1>"選択,2,4,6"</formula1>
    </dataValidation>
    <dataValidation type="list" allowBlank="1" showInputMessage="1" showErrorMessage="1" sqref="D52:AJ53" xr:uid="{00000000-0002-0000-0A00-000001000000}">
      <formula1>"GPUカードの増設を申し込まない,GPUカード1枚の増設を申し込む（合計2枚）,GPUカード3枚の増設を申し込む（合計4枚）"</formula1>
    </dataValidation>
    <dataValidation type="whole" imeMode="halfAlpha" allowBlank="1" showInputMessage="1" showErrorMessage="1" error="1～12までの数字で入力してください" prompt="1～12までの数字でご記入ください_x000a_" sqref="AI58:AJ63" xr:uid="{00000000-0002-0000-0A00-000002000000}">
      <formula1>1</formula1>
      <formula2>12</formula2>
    </dataValidation>
    <dataValidation allowBlank="1" showInputMessage="1" showErrorMessage="1" prompt="10:00～18：00までの間でご希望ください_x000a_" sqref="AQ58:AS63 AU58:AW63" xr:uid="{00000000-0002-0000-0A00-000003000000}"/>
    <dataValidation type="whole" imeMode="halfAlpha" allowBlank="1" showInputMessage="1" showErrorMessage="1" error="1～31までの数字でご記入ください" prompt="1～31までの数字でご記入ください" sqref="AM62 AM60 AM58" xr:uid="{00000000-0002-0000-0A00-000004000000}">
      <formula1>1</formula1>
      <formula2>31</formula2>
    </dataValidation>
    <dataValidation type="whole" imeMode="halfAlpha" operator="greaterThanOrEqual" allowBlank="1" showInputMessage="1" showErrorMessage="1" error="西暦でご記入ください" prompt="西暦でご記入ください" sqref="AD62 AD60 AD58" xr:uid="{00000000-0002-0000-0A00-000005000000}">
      <formula1>2000</formula1>
    </dataValidation>
  </dataValidations>
  <hyperlinks>
    <hyperlink ref="D18" r:id="rId1" display="http://www.sakura.ad.jp/apply/" xr:uid="{00000000-0004-0000-0A00-000000000000}"/>
  </hyperlinks>
  <printOptions horizontalCentered="1"/>
  <pageMargins left="0" right="0" top="0" bottom="0" header="0" footer="0"/>
  <pageSetup paperSize="9" scale="78"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7873" r:id="rId5" name="Group Box 1">
              <controlPr defaultSize="0" print="0" autoFill="0" autoPict="0">
                <anchor moveWithCells="1">
                  <from>
                    <xdr:col>4</xdr:col>
                    <xdr:colOff>152400</xdr:colOff>
                    <xdr:row>0</xdr:row>
                    <xdr:rowOff>0</xdr:rowOff>
                  </from>
                  <to>
                    <xdr:col>10</xdr:col>
                    <xdr:colOff>85725</xdr:colOff>
                    <xdr:row>1</xdr:row>
                    <xdr:rowOff>19050</xdr:rowOff>
                  </to>
                </anchor>
              </controlPr>
            </control>
          </mc:Choice>
        </mc:AlternateContent>
        <mc:AlternateContent xmlns:mc="http://schemas.openxmlformats.org/markup-compatibility/2006">
          <mc:Choice Requires="x14">
            <control shapeId="207874" r:id="rId6" name="Group Box 2">
              <controlPr defaultSize="0" print="0" autoFill="0" autoPict="0">
                <anchor moveWithCells="1">
                  <from>
                    <xdr:col>4</xdr:col>
                    <xdr:colOff>152400</xdr:colOff>
                    <xdr:row>0</xdr:row>
                    <xdr:rowOff>0</xdr:rowOff>
                  </from>
                  <to>
                    <xdr:col>35</xdr:col>
                    <xdr:colOff>57150</xdr:colOff>
                    <xdr:row>1</xdr:row>
                    <xdr:rowOff>19050</xdr:rowOff>
                  </to>
                </anchor>
              </controlPr>
            </control>
          </mc:Choice>
        </mc:AlternateContent>
        <mc:AlternateContent xmlns:mc="http://schemas.openxmlformats.org/markup-compatibility/2006">
          <mc:Choice Requires="x14">
            <control shapeId="207875" r:id="rId7" name="Group Box 3">
              <controlPr defaultSize="0" print="0" autoFill="0" autoPict="0">
                <anchor moveWithCells="1">
                  <from>
                    <xdr:col>4</xdr:col>
                    <xdr:colOff>152400</xdr:colOff>
                    <xdr:row>0</xdr:row>
                    <xdr:rowOff>0</xdr:rowOff>
                  </from>
                  <to>
                    <xdr:col>10</xdr:col>
                    <xdr:colOff>85725</xdr:colOff>
                    <xdr:row>1</xdr:row>
                    <xdr:rowOff>19050</xdr:rowOff>
                  </to>
                </anchor>
              </controlPr>
            </control>
          </mc:Choice>
        </mc:AlternateContent>
        <mc:AlternateContent xmlns:mc="http://schemas.openxmlformats.org/markup-compatibility/2006">
          <mc:Choice Requires="x14">
            <control shapeId="207876" r:id="rId8" name="Group Box 4">
              <controlPr defaultSize="0" print="0" autoFill="0" autoPict="0">
                <anchor moveWithCells="1">
                  <from>
                    <xdr:col>4</xdr:col>
                    <xdr:colOff>152400</xdr:colOff>
                    <xdr:row>0</xdr:row>
                    <xdr:rowOff>0</xdr:rowOff>
                  </from>
                  <to>
                    <xdr:col>35</xdr:col>
                    <xdr:colOff>57150</xdr:colOff>
                    <xdr:row>1</xdr:row>
                    <xdr:rowOff>19050</xdr:rowOff>
                  </to>
                </anchor>
              </controlPr>
            </control>
          </mc:Choice>
        </mc:AlternateContent>
        <mc:AlternateContent xmlns:mc="http://schemas.openxmlformats.org/markup-compatibility/2006">
          <mc:Choice Requires="x14">
            <control shapeId="208110" r:id="rId9" name="Option Button 238">
              <controlPr defaultSize="0" autoFill="0" autoLine="0" autoPict="0">
                <anchor moveWithCells="1" sizeWithCells="1">
                  <from>
                    <xdr:col>10</xdr:col>
                    <xdr:colOff>19050</xdr:colOff>
                    <xdr:row>55</xdr:row>
                    <xdr:rowOff>76200</xdr:rowOff>
                  </from>
                  <to>
                    <xdr:col>11</xdr:col>
                    <xdr:colOff>152400</xdr:colOff>
                    <xdr:row>56</xdr:row>
                    <xdr:rowOff>123825</xdr:rowOff>
                  </to>
                </anchor>
              </controlPr>
            </control>
          </mc:Choice>
        </mc:AlternateContent>
        <mc:AlternateContent xmlns:mc="http://schemas.openxmlformats.org/markup-compatibility/2006">
          <mc:Choice Requires="x14">
            <control shapeId="208111" r:id="rId10" name="Option Button 239">
              <controlPr defaultSize="0" autoFill="0" autoLine="0" autoPict="0">
                <anchor moveWithCells="1" sizeWithCells="1">
                  <from>
                    <xdr:col>10</xdr:col>
                    <xdr:colOff>28575</xdr:colOff>
                    <xdr:row>57</xdr:row>
                    <xdr:rowOff>85725</xdr:rowOff>
                  </from>
                  <to>
                    <xdr:col>11</xdr:col>
                    <xdr:colOff>161925</xdr:colOff>
                    <xdr:row>58</xdr:row>
                    <xdr:rowOff>142875</xdr:rowOff>
                  </to>
                </anchor>
              </controlPr>
            </control>
          </mc:Choice>
        </mc:AlternateContent>
        <mc:AlternateContent xmlns:mc="http://schemas.openxmlformats.org/markup-compatibility/2006">
          <mc:Choice Requires="x14">
            <control shapeId="208112" r:id="rId11" name="Group Box 240">
              <controlPr defaultSize="0" autoFill="0" autoPict="0">
                <anchor moveWithCells="1" sizeWithCells="1">
                  <from>
                    <xdr:col>9</xdr:col>
                    <xdr:colOff>28575</xdr:colOff>
                    <xdr:row>55</xdr:row>
                    <xdr:rowOff>0</xdr:rowOff>
                  </from>
                  <to>
                    <xdr:col>12</xdr:col>
                    <xdr:colOff>47625</xdr:colOff>
                    <xdr:row>59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S1"/>
  <sheetViews>
    <sheetView showGridLines="0" view="pageBreakPreview" zoomScaleNormal="70" zoomScaleSheetLayoutView="100" workbookViewId="0"/>
  </sheetViews>
  <sheetFormatPr defaultRowHeight="13.5" x14ac:dyDescent="0.15"/>
  <cols>
    <col min="1" max="58" width="2.375" customWidth="1"/>
  </cols>
  <sheetData>
    <row r="1" spans="1:45" ht="18.75" x14ac:dyDescent="0.15">
      <c r="A1" s="46" t="s">
        <v>128</v>
      </c>
      <c r="B1" s="47"/>
      <c r="C1" s="47"/>
      <c r="D1" s="47"/>
      <c r="E1" s="47"/>
      <c r="F1" s="47"/>
      <c r="G1" s="47"/>
      <c r="H1" s="47"/>
      <c r="I1" s="47"/>
      <c r="J1" s="47"/>
      <c r="K1" s="47"/>
      <c r="L1" s="47"/>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row>
  </sheetData>
  <sheetProtection selectLockedCells="1" selectUnlockedCells="1"/>
  <phoneticPr fontId="4"/>
  <printOptions horizontalCentered="1"/>
  <pageMargins left="0" right="0" top="0" bottom="0" header="0" footer="0"/>
  <pageSetup paperSize="9" scale="6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dimension ref="A1:AS1"/>
  <sheetViews>
    <sheetView showGridLines="0" view="pageBreakPreview" topLeftCell="A55" zoomScaleNormal="70" zoomScaleSheetLayoutView="100" workbookViewId="0">
      <selection activeCell="AF93" sqref="AF93"/>
    </sheetView>
  </sheetViews>
  <sheetFormatPr defaultRowHeight="13.5" x14ac:dyDescent="0.15"/>
  <cols>
    <col min="1" max="58" width="2.375" customWidth="1"/>
  </cols>
  <sheetData>
    <row r="1" spans="1:45" ht="18.75" x14ac:dyDescent="0.15">
      <c r="A1" s="46" t="s">
        <v>84</v>
      </c>
      <c r="B1" s="47"/>
      <c r="C1" s="47"/>
      <c r="D1" s="47"/>
      <c r="E1" s="47"/>
      <c r="F1" s="47"/>
      <c r="G1" s="47"/>
      <c r="H1" s="47"/>
      <c r="I1" s="47"/>
      <c r="J1" s="47"/>
      <c r="K1" s="47"/>
      <c r="L1" s="47"/>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row>
  </sheetData>
  <sheetProtection selectLockedCells="1" selectUnlockedCells="1"/>
  <phoneticPr fontId="4"/>
  <printOptions horizontalCentered="1"/>
  <pageMargins left="0" right="0" top="0" bottom="0" header="0" footer="0"/>
  <pageSetup paperSize="9" scale="6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0" tint="-0.249977111117893"/>
  </sheetPr>
  <dimension ref="A1:BR44"/>
  <sheetViews>
    <sheetView showGridLines="0" topLeftCell="BL1" zoomScaleNormal="100" workbookViewId="0">
      <pane ySplit="2" topLeftCell="A3" activePane="bottomLeft" state="frozen"/>
      <selection activeCell="U110" sqref="U110:AJ111"/>
      <selection pane="bottomLeft" activeCell="BP29" sqref="BP29"/>
    </sheetView>
  </sheetViews>
  <sheetFormatPr defaultColWidth="9" defaultRowHeight="11.25" x14ac:dyDescent="0.15"/>
  <cols>
    <col min="1" max="5" width="5.625" style="1" customWidth="1"/>
    <col min="6" max="6" width="28" style="1" bestFit="1" customWidth="1"/>
    <col min="7" max="7" width="10.625" style="1" customWidth="1"/>
    <col min="8" max="8" width="31.625" style="1" bestFit="1" customWidth="1"/>
    <col min="9" max="9" width="10.625" style="1" customWidth="1"/>
    <col min="10" max="10" width="30" style="1" customWidth="1"/>
    <col min="11" max="11" width="10.625" style="1" customWidth="1"/>
    <col min="12" max="12" width="30" style="1" customWidth="1"/>
    <col min="13" max="13" width="28" style="1" bestFit="1" customWidth="1"/>
    <col min="14" max="14" width="10.625" style="1" customWidth="1"/>
    <col min="15" max="15" width="30" style="1" customWidth="1"/>
    <col min="16" max="16" width="28" style="1" bestFit="1" customWidth="1"/>
    <col min="17" max="17" width="10.625" style="1" customWidth="1"/>
    <col min="18" max="18" width="30" style="1" customWidth="1"/>
    <col min="19" max="19" width="28" style="1" customWidth="1"/>
    <col min="20" max="21" width="10.625" style="1" customWidth="1"/>
    <col min="22" max="23" width="30" style="1" customWidth="1"/>
    <col min="24" max="25" width="28" style="1" bestFit="1" customWidth="1"/>
    <col min="26" max="33" width="10.625" style="1" customWidth="1"/>
    <col min="34" max="35" width="30" style="1" customWidth="1"/>
    <col min="36" max="36" width="26.875" style="1" customWidth="1"/>
    <col min="37" max="51" width="5.625" style="1" customWidth="1"/>
    <col min="52" max="52" width="21.625" style="1" bestFit="1" customWidth="1"/>
    <col min="53" max="59" width="10.625" style="1" customWidth="1"/>
    <col min="60" max="60" width="31.125" style="1" customWidth="1"/>
    <col min="61" max="61" width="10.625" style="1" customWidth="1"/>
    <col min="62" max="62" width="31.125" style="1" customWidth="1"/>
    <col min="63" max="63" width="29.5" style="1" customWidth="1"/>
    <col min="64" max="64" width="30.625" style="1" customWidth="1"/>
    <col min="65" max="67" width="10.625" style="1" customWidth="1"/>
    <col min="68" max="68" width="29.5" style="1" bestFit="1" customWidth="1"/>
    <col min="69" max="69" width="10.625" style="1" customWidth="1"/>
    <col min="70" max="70" width="38.5" style="1" bestFit="1" customWidth="1"/>
    <col min="71" max="16384" width="9" style="1"/>
  </cols>
  <sheetData>
    <row r="1" spans="1:70" x14ac:dyDescent="0.15">
      <c r="A1" s="203" t="s">
        <v>239</v>
      </c>
      <c r="B1" s="203" t="s">
        <v>251</v>
      </c>
      <c r="C1" s="203" t="s">
        <v>262</v>
      </c>
      <c r="D1" s="203" t="s">
        <v>297</v>
      </c>
      <c r="E1" s="203" t="s">
        <v>298</v>
      </c>
      <c r="F1" s="1" t="s">
        <v>420</v>
      </c>
      <c r="G1" s="153" t="s">
        <v>463</v>
      </c>
      <c r="H1" s="153" t="s">
        <v>464</v>
      </c>
      <c r="I1" s="1" t="s">
        <v>421</v>
      </c>
      <c r="J1" s="1" t="s">
        <v>422</v>
      </c>
      <c r="K1" s="180" t="s">
        <v>444</v>
      </c>
      <c r="L1" s="180" t="s">
        <v>445</v>
      </c>
      <c r="M1" s="1" t="s">
        <v>243</v>
      </c>
      <c r="N1" s="1" t="s">
        <v>253</v>
      </c>
      <c r="O1" s="1" t="s">
        <v>268</v>
      </c>
      <c r="P1" s="1" t="s">
        <v>425</v>
      </c>
      <c r="Q1" s="1" t="s">
        <v>426</v>
      </c>
      <c r="R1" s="1" t="s">
        <v>427</v>
      </c>
      <c r="S1" s="1" t="s">
        <v>246</v>
      </c>
      <c r="T1" s="1" t="s">
        <v>256</v>
      </c>
      <c r="U1" s="1" t="s">
        <v>257</v>
      </c>
      <c r="V1" s="1" t="s">
        <v>273</v>
      </c>
      <c r="W1" s="1" t="s">
        <v>274</v>
      </c>
      <c r="X1" s="1" t="s">
        <v>324</v>
      </c>
      <c r="Y1" s="1" t="s">
        <v>198</v>
      </c>
      <c r="Z1" s="1" t="s">
        <v>95</v>
      </c>
      <c r="AA1" s="1" t="s">
        <v>96</v>
      </c>
      <c r="AB1" s="1" t="s">
        <v>94</v>
      </c>
      <c r="AC1" s="1" t="s">
        <v>97</v>
      </c>
      <c r="AD1" s="1" t="s">
        <v>99</v>
      </c>
      <c r="AE1" s="1" t="s">
        <v>98</v>
      </c>
      <c r="AF1" s="1" t="s">
        <v>91</v>
      </c>
      <c r="AG1" s="139" t="s">
        <v>232</v>
      </c>
      <c r="AH1" s="186" t="s">
        <v>93</v>
      </c>
      <c r="AI1" s="187" t="s">
        <v>231</v>
      </c>
      <c r="AJ1" s="186" t="s">
        <v>92</v>
      </c>
      <c r="AK1" s="188" t="s">
        <v>113</v>
      </c>
      <c r="AL1" s="188" t="s">
        <v>205</v>
      </c>
      <c r="AM1" s="188" t="s">
        <v>107</v>
      </c>
      <c r="AN1" s="188" t="s">
        <v>108</v>
      </c>
      <c r="AO1" s="188" t="s">
        <v>104</v>
      </c>
      <c r="AP1" s="188" t="s">
        <v>109</v>
      </c>
      <c r="AQ1" s="188" t="s">
        <v>110</v>
      </c>
      <c r="AR1" s="188" t="s">
        <v>112</v>
      </c>
      <c r="AS1" s="188" t="s">
        <v>111</v>
      </c>
      <c r="AT1" s="188" t="s">
        <v>103</v>
      </c>
      <c r="AU1" s="188" t="s">
        <v>101</v>
      </c>
      <c r="AV1" s="188" t="s">
        <v>100</v>
      </c>
      <c r="AW1" s="188" t="s">
        <v>105</v>
      </c>
      <c r="AX1" s="188" t="s">
        <v>106</v>
      </c>
      <c r="AY1" s="188" t="s">
        <v>102</v>
      </c>
      <c r="AZ1" s="1" t="s">
        <v>156</v>
      </c>
      <c r="BA1" s="1" t="s">
        <v>129</v>
      </c>
      <c r="BB1" s="1" t="s">
        <v>130</v>
      </c>
      <c r="BC1" s="1" t="s">
        <v>131</v>
      </c>
      <c r="BD1" s="1" t="s">
        <v>132</v>
      </c>
      <c r="BE1" s="1" t="s">
        <v>133</v>
      </c>
      <c r="BF1" s="1" t="s">
        <v>134</v>
      </c>
      <c r="BG1" s="1" t="s">
        <v>158</v>
      </c>
      <c r="BH1" s="139" t="s">
        <v>176</v>
      </c>
      <c r="BI1" s="1" t="s">
        <v>362</v>
      </c>
      <c r="BJ1" s="139" t="s">
        <v>359</v>
      </c>
      <c r="BK1" s="1" t="s">
        <v>161</v>
      </c>
      <c r="BL1" s="1" t="s">
        <v>160</v>
      </c>
      <c r="BM1" s="1" t="s">
        <v>135</v>
      </c>
      <c r="BN1" s="1" t="s">
        <v>157</v>
      </c>
      <c r="BO1" s="56" t="s">
        <v>136</v>
      </c>
      <c r="BP1" s="1" t="s">
        <v>419</v>
      </c>
      <c r="BQ1" s="1" t="s">
        <v>492</v>
      </c>
      <c r="BR1" s="1" t="s">
        <v>493</v>
      </c>
    </row>
    <row r="2" spans="1:70" s="126" customFormat="1" x14ac:dyDescent="0.15">
      <c r="A2" s="204" t="s">
        <v>240</v>
      </c>
      <c r="B2" s="204" t="s">
        <v>293</v>
      </c>
      <c r="C2" s="205" t="s">
        <v>294</v>
      </c>
      <c r="D2" s="204" t="s">
        <v>295</v>
      </c>
      <c r="E2" s="205" t="s">
        <v>296</v>
      </c>
      <c r="F2" s="173" t="s">
        <v>411</v>
      </c>
      <c r="G2" s="173" t="s">
        <v>480</v>
      </c>
      <c r="H2" s="199" t="s">
        <v>481</v>
      </c>
      <c r="I2" s="173" t="s">
        <v>412</v>
      </c>
      <c r="J2" s="199" t="s">
        <v>413</v>
      </c>
      <c r="K2" s="173" t="s">
        <v>412</v>
      </c>
      <c r="L2" s="199" t="s">
        <v>413</v>
      </c>
      <c r="M2" s="146" t="s">
        <v>242</v>
      </c>
      <c r="N2" s="146" t="s">
        <v>254</v>
      </c>
      <c r="O2" s="202" t="s">
        <v>269</v>
      </c>
      <c r="P2" s="177" t="s">
        <v>428</v>
      </c>
      <c r="Q2" s="177" t="s">
        <v>429</v>
      </c>
      <c r="R2" s="201" t="s">
        <v>430</v>
      </c>
      <c r="S2" s="141" t="s">
        <v>247</v>
      </c>
      <c r="T2" s="141" t="s">
        <v>255</v>
      </c>
      <c r="U2" s="141" t="s">
        <v>258</v>
      </c>
      <c r="V2" s="200" t="s">
        <v>275</v>
      </c>
      <c r="W2" s="200" t="s">
        <v>276</v>
      </c>
      <c r="X2" s="145" t="s">
        <v>306</v>
      </c>
      <c r="Y2" s="140" t="s">
        <v>39</v>
      </c>
      <c r="Z2" s="140" t="s">
        <v>30</v>
      </c>
      <c r="AA2" s="140" t="s">
        <v>41</v>
      </c>
      <c r="AB2" s="140" t="s">
        <v>31</v>
      </c>
      <c r="AC2" s="140" t="s">
        <v>45</v>
      </c>
      <c r="AD2" s="140" t="s">
        <v>46</v>
      </c>
      <c r="AE2" s="140" t="s">
        <v>48</v>
      </c>
      <c r="AF2" s="140" t="s">
        <v>50</v>
      </c>
      <c r="AG2" s="140" t="s">
        <v>50</v>
      </c>
      <c r="AH2" s="195" t="s">
        <v>52</v>
      </c>
      <c r="AI2" s="196" t="s">
        <v>52</v>
      </c>
      <c r="AJ2" s="195" t="s">
        <v>61</v>
      </c>
      <c r="AK2" s="189" t="s">
        <v>40</v>
      </c>
      <c r="AL2" s="189" t="s">
        <v>224</v>
      </c>
      <c r="AM2" s="189" t="s">
        <v>42</v>
      </c>
      <c r="AN2" s="189" t="s">
        <v>43</v>
      </c>
      <c r="AO2" s="189" t="s">
        <v>32</v>
      </c>
      <c r="AP2" s="189" t="s">
        <v>44</v>
      </c>
      <c r="AQ2" s="189" t="s">
        <v>60</v>
      </c>
      <c r="AR2" s="189" t="s">
        <v>47</v>
      </c>
      <c r="AS2" s="189" t="s">
        <v>49</v>
      </c>
      <c r="AT2" s="189" t="s">
        <v>81</v>
      </c>
      <c r="AU2" s="189" t="s">
        <v>82</v>
      </c>
      <c r="AV2" s="189" t="s">
        <v>83</v>
      </c>
      <c r="AW2" s="189" t="s">
        <v>33</v>
      </c>
      <c r="AX2" s="189" t="s">
        <v>54</v>
      </c>
      <c r="AY2" s="189" t="s">
        <v>38</v>
      </c>
      <c r="AZ2" s="142" t="s">
        <v>137</v>
      </c>
      <c r="BA2" s="142" t="s">
        <v>138</v>
      </c>
      <c r="BB2" s="142" t="s">
        <v>139</v>
      </c>
      <c r="BC2" s="142" t="s">
        <v>31</v>
      </c>
      <c r="BD2" s="142" t="s">
        <v>45</v>
      </c>
      <c r="BE2" s="142" t="s">
        <v>140</v>
      </c>
      <c r="BF2" s="142" t="s">
        <v>141</v>
      </c>
      <c r="BG2" s="142" t="s">
        <v>50</v>
      </c>
      <c r="BH2" s="197" t="s">
        <v>177</v>
      </c>
      <c r="BI2" s="142" t="s">
        <v>361</v>
      </c>
      <c r="BJ2" s="197" t="s">
        <v>360</v>
      </c>
      <c r="BK2" s="198" t="s">
        <v>142</v>
      </c>
      <c r="BL2" s="198" t="s">
        <v>52</v>
      </c>
      <c r="BM2" s="142" t="s">
        <v>143</v>
      </c>
      <c r="BN2" s="142" t="s">
        <v>144</v>
      </c>
      <c r="BO2" s="143" t="s">
        <v>145</v>
      </c>
      <c r="BP2" s="173" t="s">
        <v>411</v>
      </c>
      <c r="BQ2" s="173" t="s">
        <v>412</v>
      </c>
      <c r="BR2" s="199" t="s">
        <v>413</v>
      </c>
    </row>
    <row r="3" spans="1:70" x14ac:dyDescent="0.15">
      <c r="A3" s="206" t="s">
        <v>514</v>
      </c>
      <c r="B3" s="207" t="s">
        <v>17</v>
      </c>
      <c r="C3" s="206" t="s">
        <v>514</v>
      </c>
      <c r="D3" s="207" t="s">
        <v>17</v>
      </c>
      <c r="E3" s="206" t="s">
        <v>514</v>
      </c>
      <c r="F3" s="40" t="s">
        <v>241</v>
      </c>
      <c r="G3" s="163" t="s">
        <v>241</v>
      </c>
      <c r="H3" s="163" t="s">
        <v>241</v>
      </c>
      <c r="I3" s="39" t="s">
        <v>17</v>
      </c>
      <c r="J3" s="39" t="s">
        <v>17</v>
      </c>
      <c r="K3" s="176" t="s">
        <v>17</v>
      </c>
      <c r="L3" s="176" t="s">
        <v>17</v>
      </c>
      <c r="M3" s="40" t="s">
        <v>241</v>
      </c>
      <c r="N3" s="39" t="s">
        <v>17</v>
      </c>
      <c r="O3" s="39" t="s">
        <v>17</v>
      </c>
      <c r="P3" s="40" t="s">
        <v>241</v>
      </c>
      <c r="Q3" s="39" t="s">
        <v>17</v>
      </c>
      <c r="R3" s="39" t="s">
        <v>17</v>
      </c>
      <c r="S3" s="40" t="s">
        <v>241</v>
      </c>
      <c r="T3" s="39" t="s">
        <v>17</v>
      </c>
      <c r="U3" s="39" t="s">
        <v>17</v>
      </c>
      <c r="V3" s="39" t="s">
        <v>17</v>
      </c>
      <c r="W3" s="39" t="s">
        <v>17</v>
      </c>
      <c r="X3" s="40" t="s">
        <v>241</v>
      </c>
      <c r="Y3" s="40" t="s">
        <v>17</v>
      </c>
      <c r="Z3" s="39" t="s">
        <v>17</v>
      </c>
      <c r="AA3" s="41" t="s">
        <v>17</v>
      </c>
      <c r="AB3" s="39" t="s">
        <v>17</v>
      </c>
      <c r="AC3" s="39" t="s">
        <v>17</v>
      </c>
      <c r="AD3" s="39" t="s">
        <v>17</v>
      </c>
      <c r="AE3" s="39" t="s">
        <v>17</v>
      </c>
      <c r="AF3" s="39" t="s">
        <v>17</v>
      </c>
      <c r="AG3" s="39" t="s">
        <v>17</v>
      </c>
      <c r="AH3" s="164" t="s">
        <v>514</v>
      </c>
      <c r="AI3" s="39" t="s">
        <v>17</v>
      </c>
      <c r="AJ3" s="39" t="s">
        <v>17</v>
      </c>
      <c r="AK3" s="190" t="s">
        <v>17</v>
      </c>
      <c r="AL3" s="190" t="s">
        <v>17</v>
      </c>
      <c r="AM3" s="190" t="s">
        <v>17</v>
      </c>
      <c r="AN3" s="190" t="s">
        <v>17</v>
      </c>
      <c r="AO3" s="190" t="s">
        <v>17</v>
      </c>
      <c r="AP3" s="190" t="s">
        <v>17</v>
      </c>
      <c r="AQ3" s="190" t="s">
        <v>17</v>
      </c>
      <c r="AR3" s="190" t="s">
        <v>17</v>
      </c>
      <c r="AS3" s="190" t="s">
        <v>17</v>
      </c>
      <c r="AT3" s="191" t="s">
        <v>514</v>
      </c>
      <c r="AU3" s="192" t="s">
        <v>17</v>
      </c>
      <c r="AV3" s="190" t="s">
        <v>17</v>
      </c>
      <c r="AW3" s="193" t="s">
        <v>17</v>
      </c>
      <c r="AX3" s="193" t="s">
        <v>17</v>
      </c>
      <c r="AY3" s="190" t="s">
        <v>17</v>
      </c>
      <c r="AZ3" s="40" t="s">
        <v>17</v>
      </c>
      <c r="BA3" s="39" t="s">
        <v>17</v>
      </c>
      <c r="BB3" s="41" t="s">
        <v>17</v>
      </c>
      <c r="BC3" s="39" t="s">
        <v>17</v>
      </c>
      <c r="BD3" s="39" t="s">
        <v>17</v>
      </c>
      <c r="BE3" s="39" t="s">
        <v>17</v>
      </c>
      <c r="BF3" s="39" t="s">
        <v>17</v>
      </c>
      <c r="BG3" s="39" t="s">
        <v>17</v>
      </c>
      <c r="BH3" s="164" t="s">
        <v>514</v>
      </c>
      <c r="BI3" s="39" t="s">
        <v>17</v>
      </c>
      <c r="BJ3" s="39" t="s">
        <v>17</v>
      </c>
      <c r="BK3" s="164" t="s">
        <v>514</v>
      </c>
      <c r="BL3" s="164" t="s">
        <v>514</v>
      </c>
      <c r="BM3" s="39" t="s">
        <v>17</v>
      </c>
      <c r="BN3" s="41" t="s">
        <v>17</v>
      </c>
      <c r="BO3" s="39" t="s">
        <v>17</v>
      </c>
      <c r="BP3" s="40" t="s">
        <v>241</v>
      </c>
      <c r="BQ3" s="39" t="s">
        <v>17</v>
      </c>
      <c r="BR3" s="39" t="s">
        <v>17</v>
      </c>
    </row>
    <row r="4" spans="1:70" ht="11.25" customHeight="1" x14ac:dyDescent="0.15">
      <c r="A4" s="203"/>
      <c r="B4" s="207" t="s">
        <v>146</v>
      </c>
      <c r="C4" s="203"/>
      <c r="D4" s="207" t="s">
        <v>146</v>
      </c>
      <c r="E4" s="203"/>
      <c r="F4" s="163" t="s">
        <v>462</v>
      </c>
      <c r="G4" s="164" t="s">
        <v>146</v>
      </c>
      <c r="H4" s="164" t="s">
        <v>163</v>
      </c>
      <c r="I4" s="39" t="s">
        <v>146</v>
      </c>
      <c r="J4" s="39" t="s">
        <v>163</v>
      </c>
      <c r="K4" s="176" t="s">
        <v>146</v>
      </c>
      <c r="L4" s="176" t="s">
        <v>163</v>
      </c>
      <c r="M4" s="40" t="s">
        <v>244</v>
      </c>
      <c r="N4" s="39" t="s">
        <v>146</v>
      </c>
      <c r="O4" s="39" t="s">
        <v>384</v>
      </c>
      <c r="P4" s="40" t="s">
        <v>414</v>
      </c>
      <c r="Q4" s="39" t="s">
        <v>146</v>
      </c>
      <c r="R4" s="39" t="s">
        <v>163</v>
      </c>
      <c r="S4" s="40" t="s">
        <v>331</v>
      </c>
      <c r="T4" s="39" t="s">
        <v>146</v>
      </c>
      <c r="U4" s="39" t="s">
        <v>146</v>
      </c>
      <c r="V4" s="39" t="s">
        <v>371</v>
      </c>
      <c r="X4" s="40" t="s">
        <v>307</v>
      </c>
      <c r="Y4" s="40" t="s">
        <v>199</v>
      </c>
      <c r="Z4" s="39" t="s">
        <v>147</v>
      </c>
      <c r="AA4" s="41" t="s">
        <v>147</v>
      </c>
      <c r="AB4" s="39" t="s">
        <v>120</v>
      </c>
      <c r="AC4" s="39" t="s">
        <v>18</v>
      </c>
      <c r="AD4" s="39" t="s">
        <v>18</v>
      </c>
      <c r="AE4" s="39" t="s">
        <v>18</v>
      </c>
      <c r="AF4" s="39" t="s">
        <v>174</v>
      </c>
      <c r="AG4" s="39" t="s">
        <v>146</v>
      </c>
      <c r="AI4" s="39" t="s">
        <v>371</v>
      </c>
      <c r="AJ4" s="39" t="s">
        <v>25</v>
      </c>
      <c r="AK4" s="190" t="s">
        <v>77</v>
      </c>
      <c r="AL4" s="190" t="s">
        <v>204</v>
      </c>
      <c r="AM4" s="190" t="s">
        <v>147</v>
      </c>
      <c r="AN4" s="190" t="s">
        <v>147</v>
      </c>
      <c r="AO4" s="190" t="s">
        <v>120</v>
      </c>
      <c r="AP4" s="190" t="s">
        <v>37</v>
      </c>
      <c r="AQ4" s="190" t="s">
        <v>37</v>
      </c>
      <c r="AR4" s="190" t="s">
        <v>37</v>
      </c>
      <c r="AS4" s="190" t="s">
        <v>37</v>
      </c>
      <c r="AT4" s="188"/>
      <c r="AU4" s="192" t="s">
        <v>285</v>
      </c>
      <c r="AV4" s="192" t="s">
        <v>288</v>
      </c>
      <c r="AW4" s="190" t="s">
        <v>470</v>
      </c>
      <c r="AX4" s="190" t="s">
        <v>471</v>
      </c>
      <c r="AY4" s="190" t="s">
        <v>78</v>
      </c>
      <c r="AZ4" s="144" t="s">
        <v>236</v>
      </c>
      <c r="BA4" s="39" t="s">
        <v>147</v>
      </c>
      <c r="BB4" s="41" t="s">
        <v>147</v>
      </c>
      <c r="BC4" s="39" t="s">
        <v>148</v>
      </c>
      <c r="BD4" s="39" t="s">
        <v>18</v>
      </c>
      <c r="BE4" s="39" t="s">
        <v>18</v>
      </c>
      <c r="BF4" s="39" t="s">
        <v>18</v>
      </c>
      <c r="BG4" s="39" t="s">
        <v>146</v>
      </c>
      <c r="BI4" s="39" t="s">
        <v>146</v>
      </c>
      <c r="BJ4" s="39" t="s">
        <v>371</v>
      </c>
      <c r="BM4" s="39" t="s">
        <v>150</v>
      </c>
      <c r="BN4" s="39" t="s">
        <v>151</v>
      </c>
      <c r="BO4" s="57" t="s">
        <v>152</v>
      </c>
      <c r="BP4" s="163" t="s">
        <v>462</v>
      </c>
      <c r="BQ4" s="39" t="s">
        <v>146</v>
      </c>
      <c r="BR4" s="39" t="s">
        <v>417</v>
      </c>
    </row>
    <row r="5" spans="1:70" ht="11.25" customHeight="1" x14ac:dyDescent="0.15">
      <c r="A5" s="203"/>
      <c r="B5" s="207" t="s">
        <v>175</v>
      </c>
      <c r="C5" s="203"/>
      <c r="D5" s="207" t="s">
        <v>175</v>
      </c>
      <c r="E5" s="203"/>
      <c r="F5" s="40" t="s">
        <v>433</v>
      </c>
      <c r="G5" s="164" t="s">
        <v>452</v>
      </c>
      <c r="H5" s="164" t="s">
        <v>454</v>
      </c>
      <c r="I5" s="39" t="s">
        <v>409</v>
      </c>
      <c r="J5" s="39" t="s">
        <v>417</v>
      </c>
      <c r="K5" s="176" t="s">
        <v>409</v>
      </c>
      <c r="L5" s="176" t="s">
        <v>417</v>
      </c>
      <c r="M5" s="40" t="s">
        <v>245</v>
      </c>
      <c r="N5" s="39" t="s">
        <v>175</v>
      </c>
      <c r="P5" s="40" t="s">
        <v>415</v>
      </c>
      <c r="Q5" s="39" t="s">
        <v>409</v>
      </c>
      <c r="R5" s="39" t="s">
        <v>417</v>
      </c>
      <c r="S5" s="40" t="s">
        <v>332</v>
      </c>
      <c r="T5" s="39" t="s">
        <v>175</v>
      </c>
      <c r="U5" s="39" t="s">
        <v>175</v>
      </c>
      <c r="X5" s="40" t="s">
        <v>309</v>
      </c>
      <c r="Y5" s="40" t="s">
        <v>200</v>
      </c>
      <c r="Z5" s="39" t="s">
        <v>26</v>
      </c>
      <c r="AA5" s="41" t="s">
        <v>26</v>
      </c>
      <c r="AB5" s="39" t="s">
        <v>121</v>
      </c>
      <c r="AC5" s="39" t="s">
        <v>23</v>
      </c>
      <c r="AD5" s="39"/>
      <c r="AE5" s="39" t="s">
        <v>23</v>
      </c>
      <c r="AF5" s="39" t="s">
        <v>175</v>
      </c>
      <c r="AG5" s="39" t="s">
        <v>175</v>
      </c>
      <c r="AH5" s="39"/>
      <c r="AJ5" s="39" t="s">
        <v>58</v>
      </c>
      <c r="AK5" s="190" t="s">
        <v>34</v>
      </c>
      <c r="AL5" s="190"/>
      <c r="AM5" s="190" t="s">
        <v>26</v>
      </c>
      <c r="AN5" s="190" t="s">
        <v>26</v>
      </c>
      <c r="AO5" s="190" t="s">
        <v>121</v>
      </c>
      <c r="AP5" s="190" t="s">
        <v>116</v>
      </c>
      <c r="AQ5" s="190" t="s">
        <v>116</v>
      </c>
      <c r="AR5" s="190"/>
      <c r="AS5" s="190" t="s">
        <v>116</v>
      </c>
      <c r="AT5" s="188"/>
      <c r="AU5" s="192" t="s">
        <v>286</v>
      </c>
      <c r="AV5" s="190"/>
      <c r="AW5" s="190"/>
      <c r="AX5" s="190"/>
      <c r="AY5" s="190" t="s">
        <v>79</v>
      </c>
      <c r="BA5" s="39" t="s">
        <v>26</v>
      </c>
      <c r="BB5" s="41" t="s">
        <v>26</v>
      </c>
      <c r="BC5" s="39" t="s">
        <v>121</v>
      </c>
      <c r="BD5" s="39" t="s">
        <v>23</v>
      </c>
      <c r="BE5" s="39"/>
      <c r="BF5" s="39" t="s">
        <v>23</v>
      </c>
      <c r="BG5" s="39" t="s">
        <v>149</v>
      </c>
      <c r="BI5" s="39" t="s">
        <v>149</v>
      </c>
      <c r="BM5" s="39" t="s">
        <v>470</v>
      </c>
      <c r="BN5" s="39" t="s">
        <v>470</v>
      </c>
      <c r="BO5" s="57" t="s">
        <v>153</v>
      </c>
      <c r="BP5" s="40" t="s">
        <v>433</v>
      </c>
      <c r="BQ5" s="39" t="s">
        <v>409</v>
      </c>
      <c r="BR5" s="39" t="s">
        <v>418</v>
      </c>
    </row>
    <row r="6" spans="1:70" ht="11.25" customHeight="1" x14ac:dyDescent="0.15">
      <c r="A6" s="203"/>
      <c r="B6" s="207" t="s">
        <v>252</v>
      </c>
      <c r="C6" s="203"/>
      <c r="D6" s="207" t="s">
        <v>372</v>
      </c>
      <c r="E6" s="203"/>
      <c r="F6" s="40" t="s">
        <v>434</v>
      </c>
      <c r="G6" s="164" t="s">
        <v>453</v>
      </c>
      <c r="H6" s="164" t="s">
        <v>455</v>
      </c>
      <c r="I6" s="39" t="s">
        <v>410</v>
      </c>
      <c r="J6" s="39" t="s">
        <v>418</v>
      </c>
      <c r="K6" s="176" t="s">
        <v>410</v>
      </c>
      <c r="L6" s="176" t="s">
        <v>418</v>
      </c>
      <c r="M6" s="40"/>
      <c r="N6" s="39" t="s">
        <v>252</v>
      </c>
      <c r="P6" s="40" t="s">
        <v>416</v>
      </c>
      <c r="Q6" s="39" t="s">
        <v>410</v>
      </c>
      <c r="R6" s="39" t="s">
        <v>418</v>
      </c>
      <c r="S6" s="40" t="s">
        <v>333</v>
      </c>
      <c r="T6" s="39" t="s">
        <v>372</v>
      </c>
      <c r="U6" s="39" t="s">
        <v>252</v>
      </c>
      <c r="X6" s="40"/>
      <c r="Y6" s="40" t="s">
        <v>201</v>
      </c>
      <c r="Z6" s="39" t="s">
        <v>27</v>
      </c>
      <c r="AA6" s="41" t="s">
        <v>27</v>
      </c>
      <c r="AB6" s="39" t="s">
        <v>122</v>
      </c>
      <c r="AC6" s="39" t="s">
        <v>24</v>
      </c>
      <c r="AD6" s="39"/>
      <c r="AE6" s="39"/>
      <c r="AF6" s="39" t="s">
        <v>372</v>
      </c>
      <c r="AG6" s="39" t="s">
        <v>372</v>
      </c>
      <c r="AH6" s="39"/>
      <c r="AI6" s="125"/>
      <c r="AJ6" s="39" t="s">
        <v>125</v>
      </c>
      <c r="AK6" s="190" t="s">
        <v>35</v>
      </c>
      <c r="AL6" s="190"/>
      <c r="AM6" s="190" t="s">
        <v>27</v>
      </c>
      <c r="AN6" s="190" t="s">
        <v>27</v>
      </c>
      <c r="AO6" s="190" t="s">
        <v>122</v>
      </c>
      <c r="AP6" s="190"/>
      <c r="AQ6" s="190" t="s">
        <v>117</v>
      </c>
      <c r="AR6" s="190"/>
      <c r="AS6" s="190"/>
      <c r="AT6" s="188"/>
      <c r="AU6" s="192" t="s">
        <v>287</v>
      </c>
      <c r="AV6" s="190"/>
      <c r="AW6" s="188"/>
      <c r="AX6" s="190"/>
      <c r="AY6" s="190"/>
      <c r="BA6" s="39" t="s">
        <v>27</v>
      </c>
      <c r="BB6" s="41" t="s">
        <v>27</v>
      </c>
      <c r="BC6" s="39" t="s">
        <v>122</v>
      </c>
      <c r="BD6" s="39"/>
      <c r="BE6" s="39"/>
      <c r="BF6" s="39"/>
      <c r="BG6" s="39" t="s">
        <v>374</v>
      </c>
      <c r="BI6" s="39" t="s">
        <v>375</v>
      </c>
      <c r="BM6" s="39" t="s">
        <v>474</v>
      </c>
      <c r="BN6" s="39" t="s">
        <v>474</v>
      </c>
      <c r="BO6" s="57" t="s">
        <v>154</v>
      </c>
      <c r="BP6" s="40" t="s">
        <v>434</v>
      </c>
      <c r="BQ6" s="39" t="s">
        <v>410</v>
      </c>
      <c r="BR6" s="39" t="s">
        <v>491</v>
      </c>
    </row>
    <row r="7" spans="1:70" ht="11.25" customHeight="1" x14ac:dyDescent="0.15">
      <c r="A7" s="208"/>
      <c r="B7" s="207" t="s">
        <v>372</v>
      </c>
      <c r="C7" s="203"/>
      <c r="D7" s="207" t="s">
        <v>377</v>
      </c>
      <c r="E7" s="203"/>
      <c r="F7" s="40" t="s">
        <v>442</v>
      </c>
      <c r="G7" s="164" t="s">
        <v>477</v>
      </c>
      <c r="H7" s="164" t="s">
        <v>475</v>
      </c>
      <c r="I7" s="39" t="s">
        <v>452</v>
      </c>
      <c r="J7" s="39" t="s">
        <v>454</v>
      </c>
      <c r="K7" s="176" t="s">
        <v>446</v>
      </c>
      <c r="L7" s="176" t="s">
        <v>447</v>
      </c>
      <c r="M7" s="40"/>
      <c r="N7" s="39" t="s">
        <v>372</v>
      </c>
      <c r="P7" s="40"/>
      <c r="Q7" s="39" t="s">
        <v>452</v>
      </c>
      <c r="R7" s="39"/>
      <c r="S7" s="40" t="s">
        <v>334</v>
      </c>
      <c r="T7" s="39" t="s">
        <v>377</v>
      </c>
      <c r="U7" s="39" t="s">
        <v>372</v>
      </c>
      <c r="W7" s="39"/>
      <c r="X7" s="40"/>
      <c r="Z7" s="39" t="s">
        <v>28</v>
      </c>
      <c r="AA7" s="41" t="s">
        <v>28</v>
      </c>
      <c r="AB7" s="39" t="s">
        <v>123</v>
      </c>
      <c r="AC7" s="39"/>
      <c r="AD7" s="39"/>
      <c r="AE7" s="39"/>
      <c r="AF7" s="39" t="s">
        <v>377</v>
      </c>
      <c r="AG7" s="39" t="s">
        <v>377</v>
      </c>
      <c r="AH7" s="39"/>
      <c r="AI7" s="125"/>
      <c r="AJ7" s="39" t="s">
        <v>379</v>
      </c>
      <c r="AK7" s="190" t="s">
        <v>36</v>
      </c>
      <c r="AL7" s="190"/>
      <c r="AM7" s="190" t="s">
        <v>28</v>
      </c>
      <c r="AN7" s="190" t="s">
        <v>28</v>
      </c>
      <c r="AO7" s="190" t="s">
        <v>123</v>
      </c>
      <c r="AP7" s="190"/>
      <c r="AQ7" s="190" t="s">
        <v>118</v>
      </c>
      <c r="AR7" s="190"/>
      <c r="AS7" s="190"/>
      <c r="AT7" s="188"/>
      <c r="AU7" s="192"/>
      <c r="AV7" s="190"/>
      <c r="AW7" s="194"/>
      <c r="AX7" s="190"/>
      <c r="AY7" s="190"/>
      <c r="BA7" s="39" t="s">
        <v>28</v>
      </c>
      <c r="BB7" s="41" t="s">
        <v>28</v>
      </c>
      <c r="BC7" s="39" t="s">
        <v>123</v>
      </c>
      <c r="BD7" s="39"/>
      <c r="BE7" s="39"/>
      <c r="BF7" s="39"/>
      <c r="BG7" s="39" t="s">
        <v>380</v>
      </c>
      <c r="BH7" s="39"/>
      <c r="BI7" s="39" t="s">
        <v>381</v>
      </c>
      <c r="BK7" s="57"/>
      <c r="BL7" s="57"/>
      <c r="BM7" s="39"/>
      <c r="BN7" s="39"/>
      <c r="BO7" s="57" t="s">
        <v>155</v>
      </c>
      <c r="BP7" s="40" t="s">
        <v>442</v>
      </c>
      <c r="BQ7" s="39" t="s">
        <v>488</v>
      </c>
      <c r="BR7" s="164"/>
    </row>
    <row r="8" spans="1:70" x14ac:dyDescent="0.15">
      <c r="A8" s="208"/>
      <c r="B8" s="207" t="s">
        <v>377</v>
      </c>
      <c r="C8" s="207"/>
      <c r="D8" s="207" t="s">
        <v>382</v>
      </c>
      <c r="E8" s="203"/>
      <c r="F8" s="40" t="s">
        <v>443</v>
      </c>
      <c r="G8" s="164" t="s">
        <v>478</v>
      </c>
      <c r="H8" s="164" t="s">
        <v>476</v>
      </c>
      <c r="I8" s="39" t="s">
        <v>453</v>
      </c>
      <c r="J8" s="39" t="s">
        <v>455</v>
      </c>
      <c r="K8" s="176" t="s">
        <v>448</v>
      </c>
      <c r="L8" s="176" t="s">
        <v>449</v>
      </c>
      <c r="M8" s="40"/>
      <c r="N8" s="39" t="s">
        <v>383</v>
      </c>
      <c r="O8" s="39"/>
      <c r="P8" s="40"/>
      <c r="Q8" s="39" t="s">
        <v>453</v>
      </c>
      <c r="R8" s="39"/>
      <c r="S8" s="40" t="s">
        <v>248</v>
      </c>
      <c r="T8" s="39" t="s">
        <v>382</v>
      </c>
      <c r="U8" s="39" t="s">
        <v>377</v>
      </c>
      <c r="W8" s="39"/>
      <c r="X8" s="40"/>
      <c r="Z8" s="39" t="s">
        <v>29</v>
      </c>
      <c r="AA8" s="41" t="s">
        <v>29</v>
      </c>
      <c r="AB8" s="39" t="s">
        <v>124</v>
      </c>
      <c r="AC8" s="39"/>
      <c r="AD8" s="39"/>
      <c r="AE8" s="39"/>
      <c r="AF8" s="39" t="s">
        <v>385</v>
      </c>
      <c r="AG8" s="125" t="s">
        <v>382</v>
      </c>
      <c r="AH8" s="39"/>
      <c r="AI8" s="39"/>
      <c r="AJ8" s="39"/>
      <c r="AK8" s="190"/>
      <c r="AL8" s="190"/>
      <c r="AM8" s="190" t="s">
        <v>29</v>
      </c>
      <c r="AN8" s="190" t="s">
        <v>29</v>
      </c>
      <c r="AO8" s="190" t="s">
        <v>124</v>
      </c>
      <c r="AP8" s="190"/>
      <c r="AQ8" s="190"/>
      <c r="AR8" s="190"/>
      <c r="AS8" s="190"/>
      <c r="AT8" s="188"/>
      <c r="AU8" s="192"/>
      <c r="AV8" s="190"/>
      <c r="AW8" s="194"/>
      <c r="AX8" s="190"/>
      <c r="AY8" s="190"/>
      <c r="BA8" s="39" t="s">
        <v>29</v>
      </c>
      <c r="BB8" s="41" t="s">
        <v>29</v>
      </c>
      <c r="BC8" s="39" t="s">
        <v>124</v>
      </c>
      <c r="BD8" s="39"/>
      <c r="BE8" s="39"/>
      <c r="BF8" s="39"/>
      <c r="BG8" s="39" t="s">
        <v>386</v>
      </c>
      <c r="BH8" s="39"/>
      <c r="BI8" s="39" t="s">
        <v>387</v>
      </c>
      <c r="BJ8" s="39"/>
      <c r="BK8" s="39"/>
      <c r="BL8" s="39"/>
      <c r="BM8" s="39"/>
      <c r="BN8" s="39"/>
      <c r="BO8" s="39"/>
      <c r="BP8" s="40" t="s">
        <v>443</v>
      </c>
      <c r="BQ8" s="39" t="s">
        <v>489</v>
      </c>
      <c r="BR8" s="164"/>
    </row>
    <row r="9" spans="1:70" x14ac:dyDescent="0.15">
      <c r="A9" s="208"/>
      <c r="B9" s="207" t="s">
        <v>382</v>
      </c>
      <c r="C9" s="207"/>
      <c r="D9" s="207" t="s">
        <v>388</v>
      </c>
      <c r="E9" s="203"/>
      <c r="F9" s="163"/>
      <c r="G9" s="163"/>
      <c r="H9" s="163"/>
      <c r="I9" s="39" t="s">
        <v>423</v>
      </c>
      <c r="J9" s="164" t="s">
        <v>475</v>
      </c>
      <c r="K9" s="176" t="s">
        <v>423</v>
      </c>
      <c r="L9" s="164" t="s">
        <v>475</v>
      </c>
      <c r="M9" s="40"/>
      <c r="N9" s="39" t="s">
        <v>389</v>
      </c>
      <c r="O9" s="39"/>
      <c r="P9" s="40"/>
      <c r="Q9" s="39" t="s">
        <v>423</v>
      </c>
      <c r="R9" s="164"/>
      <c r="S9" s="40" t="s">
        <v>249</v>
      </c>
      <c r="T9" s="39" t="s">
        <v>388</v>
      </c>
      <c r="U9" s="39" t="s">
        <v>382</v>
      </c>
      <c r="V9" s="39"/>
      <c r="W9" s="39"/>
      <c r="X9" s="40"/>
      <c r="Z9" s="39" t="s">
        <v>466</v>
      </c>
      <c r="AA9" s="39" t="s">
        <v>468</v>
      </c>
      <c r="AB9" s="39"/>
      <c r="AC9" s="39"/>
      <c r="AD9" s="39"/>
      <c r="AE9" s="39"/>
      <c r="AF9" s="39" t="s">
        <v>390</v>
      </c>
      <c r="AG9" s="39"/>
      <c r="AH9" s="39"/>
      <c r="AI9" s="39"/>
      <c r="AJ9" s="39"/>
      <c r="AK9" s="190"/>
      <c r="AL9" s="190"/>
      <c r="AM9" s="190" t="s">
        <v>467</v>
      </c>
      <c r="AN9" s="190" t="s">
        <v>467</v>
      </c>
      <c r="AO9" s="190"/>
      <c r="AP9" s="190"/>
      <c r="AQ9" s="190"/>
      <c r="AR9" s="190"/>
      <c r="AS9" s="190"/>
      <c r="AT9" s="190"/>
      <c r="AU9" s="192"/>
      <c r="AV9" s="190"/>
      <c r="AW9" s="194"/>
      <c r="AX9" s="190"/>
      <c r="AY9" s="190"/>
      <c r="BA9" s="39" t="s">
        <v>467</v>
      </c>
      <c r="BB9" s="41" t="s">
        <v>469</v>
      </c>
      <c r="BC9" s="39"/>
      <c r="BD9" s="39"/>
      <c r="BE9" s="39"/>
      <c r="BF9" s="39"/>
      <c r="BG9" s="39" t="s">
        <v>375</v>
      </c>
      <c r="BH9" s="39"/>
      <c r="BI9" s="39"/>
      <c r="BJ9" s="39"/>
      <c r="BK9" s="39"/>
      <c r="BL9" s="39"/>
      <c r="BM9" s="39"/>
      <c r="BN9" s="39"/>
      <c r="BO9" s="39"/>
      <c r="BP9" s="163"/>
      <c r="BQ9" s="39" t="s">
        <v>423</v>
      </c>
      <c r="BR9" s="164"/>
    </row>
    <row r="10" spans="1:70" x14ac:dyDescent="0.15">
      <c r="A10" s="208"/>
      <c r="B10" s="207" t="s">
        <v>388</v>
      </c>
      <c r="C10" s="207"/>
      <c r="D10" s="207"/>
      <c r="E10" s="207"/>
      <c r="F10" s="163"/>
      <c r="G10" s="163"/>
      <c r="H10" s="163"/>
      <c r="I10" s="39" t="s">
        <v>465</v>
      </c>
      <c r="J10" s="164" t="s">
        <v>476</v>
      </c>
      <c r="K10" s="176" t="s">
        <v>424</v>
      </c>
      <c r="L10" s="164" t="s">
        <v>476</v>
      </c>
      <c r="M10" s="40"/>
      <c r="N10" s="39" t="s">
        <v>388</v>
      </c>
      <c r="O10" s="39"/>
      <c r="P10" s="40"/>
      <c r="Q10" s="39" t="s">
        <v>424</v>
      </c>
      <c r="R10" s="164"/>
      <c r="S10" s="40" t="s">
        <v>250</v>
      </c>
      <c r="T10" s="39"/>
      <c r="U10" s="39" t="s">
        <v>388</v>
      </c>
      <c r="V10" s="39"/>
      <c r="W10" s="39"/>
      <c r="X10" s="40"/>
      <c r="Y10" s="40"/>
      <c r="Z10" s="39" t="s">
        <v>467</v>
      </c>
      <c r="AA10" s="39" t="s">
        <v>469</v>
      </c>
      <c r="AB10" s="39"/>
      <c r="AC10" s="39"/>
      <c r="AD10" s="39"/>
      <c r="AE10" s="39"/>
      <c r="AF10" s="39"/>
      <c r="AG10" s="39"/>
      <c r="AH10" s="39"/>
      <c r="AI10" s="39"/>
      <c r="AJ10" s="39"/>
      <c r="AK10" s="190"/>
      <c r="AL10" s="190"/>
      <c r="AM10" s="190"/>
      <c r="AN10" s="190"/>
      <c r="AO10" s="190"/>
      <c r="AP10" s="190"/>
      <c r="AQ10" s="190"/>
      <c r="AR10" s="190"/>
      <c r="AS10" s="190"/>
      <c r="AT10" s="190"/>
      <c r="AU10" s="192"/>
      <c r="AV10" s="190"/>
      <c r="AW10" s="194"/>
      <c r="AX10" s="190"/>
      <c r="AY10" s="190"/>
      <c r="AZ10" s="40"/>
      <c r="BA10" s="39" t="s">
        <v>472</v>
      </c>
      <c r="BB10" s="41" t="s">
        <v>473</v>
      </c>
      <c r="BC10" s="39"/>
      <c r="BD10" s="39"/>
      <c r="BE10" s="39"/>
      <c r="BF10" s="39"/>
      <c r="BG10" s="39" t="s">
        <v>381</v>
      </c>
      <c r="BH10" s="39"/>
      <c r="BI10" s="39"/>
      <c r="BJ10" s="39"/>
      <c r="BK10" s="39"/>
      <c r="BL10" s="39"/>
      <c r="BM10" s="39"/>
      <c r="BN10" s="39"/>
      <c r="BO10" s="39"/>
      <c r="BP10" s="163"/>
      <c r="BQ10" s="39" t="s">
        <v>465</v>
      </c>
      <c r="BR10" s="164"/>
    </row>
    <row r="11" spans="1:70" x14ac:dyDescent="0.15">
      <c r="A11" s="208"/>
      <c r="B11" s="207"/>
      <c r="C11" s="207"/>
      <c r="D11" s="207"/>
      <c r="E11" s="207"/>
      <c r="F11" s="40"/>
      <c r="G11" s="40"/>
      <c r="H11" s="40"/>
      <c r="I11" s="39"/>
      <c r="K11" s="164" t="s">
        <v>477</v>
      </c>
      <c r="L11" s="39"/>
      <c r="M11" s="40"/>
      <c r="N11" s="39" t="s">
        <v>393</v>
      </c>
      <c r="O11" s="39"/>
      <c r="P11" s="40"/>
      <c r="Q11" s="39"/>
      <c r="R11" s="39"/>
      <c r="S11" s="40"/>
      <c r="T11" s="39"/>
      <c r="U11" s="39"/>
      <c r="V11" s="39"/>
      <c r="W11" s="39"/>
      <c r="X11" s="40"/>
      <c r="Y11" s="40"/>
      <c r="Z11" s="39"/>
      <c r="AA11" s="39"/>
      <c r="AB11" s="39"/>
      <c r="AC11" s="39"/>
      <c r="AD11" s="39"/>
      <c r="AE11" s="39"/>
      <c r="AF11" s="39"/>
      <c r="AG11" s="39"/>
      <c r="AH11" s="39"/>
      <c r="AI11" s="125"/>
      <c r="AJ11" s="39"/>
      <c r="AK11" s="190"/>
      <c r="AL11" s="190"/>
      <c r="AM11" s="190"/>
      <c r="AN11" s="190"/>
      <c r="AO11" s="190"/>
      <c r="AP11" s="190"/>
      <c r="AQ11" s="190"/>
      <c r="AR11" s="190"/>
      <c r="AS11" s="190"/>
      <c r="AT11" s="190"/>
      <c r="AU11" s="192"/>
      <c r="AV11" s="190"/>
      <c r="AW11" s="193"/>
      <c r="AX11" s="193"/>
      <c r="AY11" s="190"/>
      <c r="AZ11" s="40"/>
      <c r="BA11" s="39"/>
      <c r="BB11" s="39"/>
      <c r="BC11" s="39"/>
      <c r="BD11" s="39"/>
      <c r="BE11" s="39"/>
      <c r="BF11" s="39"/>
      <c r="BG11" s="39" t="s">
        <v>387</v>
      </c>
      <c r="BH11" s="125"/>
      <c r="BI11" s="39"/>
      <c r="BJ11" s="125"/>
      <c r="BK11" s="39"/>
      <c r="BL11" s="39"/>
      <c r="BM11" s="39"/>
      <c r="BN11" s="39"/>
      <c r="BO11" s="39"/>
      <c r="BP11" s="40"/>
      <c r="BQ11" s="39"/>
      <c r="BR11" s="39"/>
    </row>
    <row r="12" spans="1:70" ht="45" x14ac:dyDescent="0.15">
      <c r="A12" s="208"/>
      <c r="B12" s="207"/>
      <c r="C12" s="207"/>
      <c r="D12" s="207"/>
      <c r="E12" s="207"/>
      <c r="F12" s="40"/>
      <c r="G12" s="40"/>
      <c r="H12" s="40"/>
      <c r="I12" s="39"/>
      <c r="J12" s="39"/>
      <c r="K12" s="164" t="s">
        <v>478</v>
      </c>
      <c r="L12" s="39"/>
      <c r="M12" s="40"/>
      <c r="N12" s="39" t="s">
        <v>394</v>
      </c>
      <c r="O12" s="39"/>
      <c r="P12" s="40"/>
      <c r="Q12" s="39"/>
      <c r="R12" s="39"/>
      <c r="S12" s="40"/>
      <c r="T12" s="39"/>
      <c r="U12" s="39"/>
      <c r="V12" s="39"/>
      <c r="W12" s="39"/>
      <c r="X12" s="40"/>
      <c r="Y12" s="40"/>
      <c r="Z12" s="39"/>
      <c r="AA12" s="39"/>
      <c r="AB12" s="39"/>
      <c r="AC12" s="39"/>
      <c r="AD12" s="39"/>
      <c r="AE12" s="39"/>
      <c r="AF12" s="39"/>
      <c r="AG12" s="39"/>
      <c r="AH12" s="39"/>
      <c r="AI12" s="39"/>
      <c r="AJ12" s="39"/>
      <c r="AK12" s="190"/>
      <c r="AL12" s="190"/>
      <c r="AM12" s="190"/>
      <c r="AN12" s="190"/>
      <c r="AO12" s="190"/>
      <c r="AP12" s="190"/>
      <c r="AQ12" s="190"/>
      <c r="AR12" s="190"/>
      <c r="AS12" s="190"/>
      <c r="AT12" s="190"/>
      <c r="AU12" s="192"/>
      <c r="AV12" s="190"/>
      <c r="AW12" s="193"/>
      <c r="AX12" s="193"/>
      <c r="AY12" s="190"/>
      <c r="AZ12" s="40"/>
      <c r="BA12" s="39"/>
      <c r="BB12" s="39"/>
      <c r="BC12" s="39"/>
      <c r="BD12" s="39"/>
      <c r="BE12" s="39"/>
      <c r="BF12" s="39"/>
      <c r="BG12" s="57" t="s">
        <v>289</v>
      </c>
      <c r="BH12" s="39"/>
      <c r="BI12" s="57"/>
      <c r="BJ12" s="39"/>
      <c r="BK12" s="39"/>
      <c r="BL12" s="39"/>
      <c r="BM12" s="39"/>
      <c r="BN12" s="39"/>
      <c r="BO12" s="39"/>
      <c r="BP12" s="40"/>
      <c r="BQ12" s="39"/>
      <c r="BR12" s="39"/>
    </row>
    <row r="13" spans="1:70" x14ac:dyDescent="0.15">
      <c r="A13" s="208"/>
      <c r="B13" s="207"/>
      <c r="C13" s="207"/>
      <c r="D13" s="207"/>
      <c r="E13" s="207"/>
      <c r="F13" s="40"/>
      <c r="G13" s="40"/>
      <c r="H13" s="40"/>
      <c r="I13" s="39"/>
      <c r="J13" s="39"/>
      <c r="K13" s="39"/>
      <c r="L13" s="39"/>
      <c r="M13" s="40"/>
      <c r="N13" s="39"/>
      <c r="O13" s="39"/>
      <c r="P13" s="40"/>
      <c r="Q13" s="39"/>
      <c r="R13" s="39"/>
      <c r="S13" s="40"/>
      <c r="T13" s="39"/>
      <c r="U13" s="39"/>
      <c r="V13" s="39"/>
      <c r="W13" s="39"/>
      <c r="X13" s="40"/>
      <c r="Y13" s="40"/>
      <c r="Z13" s="39"/>
      <c r="AA13" s="39"/>
      <c r="AB13" s="39"/>
      <c r="AC13" s="39"/>
      <c r="AD13" s="39"/>
      <c r="AE13" s="39"/>
      <c r="AF13" s="39"/>
      <c r="AG13" s="39"/>
      <c r="AH13" s="39"/>
      <c r="AI13" s="39"/>
      <c r="AJ13" s="39"/>
      <c r="AK13" s="190"/>
      <c r="AL13" s="190"/>
      <c r="AM13" s="190"/>
      <c r="AN13" s="190"/>
      <c r="AO13" s="190"/>
      <c r="AP13" s="190"/>
      <c r="AQ13" s="190"/>
      <c r="AR13" s="190"/>
      <c r="AS13" s="190"/>
      <c r="AT13" s="190"/>
      <c r="AU13" s="192"/>
      <c r="AV13" s="190"/>
      <c r="AW13" s="193"/>
      <c r="AX13" s="193"/>
      <c r="AY13" s="190"/>
      <c r="AZ13" s="40"/>
      <c r="BA13" s="39"/>
      <c r="BB13" s="39"/>
      <c r="BC13" s="39"/>
      <c r="BD13" s="39"/>
      <c r="BE13" s="39"/>
      <c r="BF13" s="39"/>
      <c r="BG13" s="39"/>
      <c r="BH13" s="39"/>
      <c r="BI13" s="39"/>
      <c r="BJ13" s="39"/>
      <c r="BK13" s="39"/>
      <c r="BL13" s="39"/>
      <c r="BM13" s="39"/>
      <c r="BN13" s="39"/>
      <c r="BO13" s="39"/>
      <c r="BP13" s="40"/>
      <c r="BQ13" s="39"/>
      <c r="BR13" s="39"/>
    </row>
    <row r="14" spans="1:70" x14ac:dyDescent="0.15">
      <c r="A14" s="208"/>
      <c r="B14" s="207"/>
      <c r="C14" s="207"/>
      <c r="D14" s="207"/>
      <c r="E14" s="207"/>
      <c r="F14" s="40"/>
      <c r="G14" s="40"/>
      <c r="H14" s="40"/>
      <c r="I14" s="39"/>
      <c r="J14" s="39"/>
      <c r="K14" s="39"/>
      <c r="L14" s="39"/>
      <c r="M14" s="40"/>
      <c r="N14" s="39"/>
      <c r="O14" s="39"/>
      <c r="P14" s="40"/>
      <c r="Q14" s="39"/>
      <c r="R14" s="39"/>
      <c r="S14" s="40"/>
      <c r="T14" s="39"/>
      <c r="U14" s="39"/>
      <c r="V14" s="39"/>
      <c r="W14" s="39"/>
      <c r="X14" s="40"/>
      <c r="Y14" s="40"/>
      <c r="Z14" s="39"/>
      <c r="AA14" s="39"/>
      <c r="AB14" s="39"/>
      <c r="AC14" s="39"/>
      <c r="AD14" s="39"/>
      <c r="AE14" s="39"/>
      <c r="AF14" s="39"/>
      <c r="AG14" s="39"/>
      <c r="AH14" s="39"/>
      <c r="AI14" s="39"/>
      <c r="AJ14" s="39"/>
      <c r="AK14" s="190"/>
      <c r="AL14" s="190"/>
      <c r="AM14" s="190"/>
      <c r="AN14" s="190"/>
      <c r="AO14" s="190"/>
      <c r="AP14" s="190"/>
      <c r="AQ14" s="190"/>
      <c r="AR14" s="190"/>
      <c r="AS14" s="190"/>
      <c r="AT14" s="190"/>
      <c r="AU14" s="192"/>
      <c r="AV14" s="190"/>
      <c r="AW14" s="193"/>
      <c r="AX14" s="193"/>
      <c r="AY14" s="190"/>
      <c r="AZ14" s="40"/>
      <c r="BA14" s="39"/>
      <c r="BB14" s="39"/>
      <c r="BC14" s="39"/>
      <c r="BD14" s="39"/>
      <c r="BE14" s="39"/>
      <c r="BF14" s="39"/>
      <c r="BG14" s="39"/>
      <c r="BH14" s="39"/>
      <c r="BI14" s="39"/>
      <c r="BJ14" s="39"/>
      <c r="BK14" s="39"/>
      <c r="BL14" s="39"/>
      <c r="BM14" s="39"/>
      <c r="BN14" s="39"/>
      <c r="BO14" s="39"/>
      <c r="BP14" s="40"/>
      <c r="BQ14" s="39"/>
      <c r="BR14" s="39"/>
    </row>
    <row r="15" spans="1:70" x14ac:dyDescent="0.15">
      <c r="A15" s="208"/>
      <c r="B15" s="207"/>
      <c r="C15" s="207"/>
      <c r="D15" s="207"/>
      <c r="E15" s="207"/>
      <c r="F15" s="40"/>
      <c r="G15" s="40"/>
      <c r="H15" s="40"/>
      <c r="I15" s="39"/>
      <c r="J15" s="39"/>
      <c r="K15" s="39"/>
      <c r="L15" s="39"/>
      <c r="M15" s="40"/>
      <c r="N15" s="39"/>
      <c r="O15" s="39"/>
      <c r="P15" s="40"/>
      <c r="Q15" s="39"/>
      <c r="R15" s="39"/>
      <c r="S15" s="40"/>
      <c r="T15" s="39"/>
      <c r="U15" s="39"/>
      <c r="V15" s="39"/>
      <c r="W15" s="39"/>
      <c r="X15" s="40"/>
      <c r="Y15" s="40"/>
      <c r="Z15" s="39"/>
      <c r="AA15" s="39"/>
      <c r="AB15" s="39"/>
      <c r="AC15" s="39"/>
      <c r="AD15" s="39"/>
      <c r="AE15" s="39"/>
      <c r="AF15" s="39"/>
      <c r="AG15" s="39"/>
      <c r="AH15" s="39"/>
      <c r="AI15" s="39"/>
      <c r="AJ15" s="39"/>
      <c r="AK15" s="190"/>
      <c r="AL15" s="190"/>
      <c r="AM15" s="190"/>
      <c r="AN15" s="190"/>
      <c r="AO15" s="190"/>
      <c r="AP15" s="190"/>
      <c r="AQ15" s="190"/>
      <c r="AR15" s="190"/>
      <c r="AS15" s="190"/>
      <c r="AT15" s="190"/>
      <c r="AU15" s="192"/>
      <c r="AV15" s="190"/>
      <c r="AW15" s="193"/>
      <c r="AX15" s="193"/>
      <c r="AY15" s="190"/>
      <c r="AZ15" s="40"/>
      <c r="BA15" s="39"/>
      <c r="BB15" s="39"/>
      <c r="BC15" s="39"/>
      <c r="BD15" s="39"/>
      <c r="BE15" s="39"/>
      <c r="BF15" s="39"/>
      <c r="BG15" s="39"/>
      <c r="BH15" s="39"/>
      <c r="BI15" s="39"/>
      <c r="BJ15" s="39"/>
      <c r="BK15" s="39"/>
      <c r="BL15" s="39"/>
      <c r="BM15" s="39"/>
      <c r="BN15" s="39"/>
      <c r="BO15" s="39"/>
      <c r="BP15" s="40"/>
      <c r="BQ15" s="39"/>
      <c r="BR15" s="39"/>
    </row>
    <row r="16" spans="1:70" x14ac:dyDescent="0.15">
      <c r="A16" s="208"/>
      <c r="B16" s="207"/>
      <c r="C16" s="207"/>
      <c r="D16" s="207"/>
      <c r="E16" s="207"/>
      <c r="F16" s="40"/>
      <c r="G16" s="40"/>
      <c r="H16" s="40"/>
      <c r="I16" s="39"/>
      <c r="J16" s="39"/>
      <c r="K16" s="39"/>
      <c r="L16" s="39"/>
      <c r="M16" s="40"/>
      <c r="N16" s="39"/>
      <c r="O16" s="39"/>
      <c r="P16" s="40"/>
      <c r="Q16" s="39"/>
      <c r="R16" s="39"/>
      <c r="S16" s="40"/>
      <c r="T16" s="39"/>
      <c r="U16" s="39"/>
      <c r="V16" s="39"/>
      <c r="W16" s="39"/>
      <c r="X16" s="40"/>
      <c r="Y16" s="40"/>
      <c r="Z16" s="39"/>
      <c r="AA16" s="39"/>
      <c r="AB16" s="39"/>
      <c r="AC16" s="39"/>
      <c r="AD16" s="39"/>
      <c r="AE16" s="39"/>
      <c r="AF16" s="39"/>
      <c r="AG16" s="39"/>
      <c r="AH16" s="39"/>
      <c r="AI16" s="39"/>
      <c r="AJ16" s="39"/>
      <c r="AK16" s="190"/>
      <c r="AL16" s="190"/>
      <c r="AM16" s="190"/>
      <c r="AN16" s="190"/>
      <c r="AO16" s="190"/>
      <c r="AP16" s="190"/>
      <c r="AQ16" s="190"/>
      <c r="AR16" s="190"/>
      <c r="AS16" s="190"/>
      <c r="AT16" s="190"/>
      <c r="AU16" s="192"/>
      <c r="AV16" s="190"/>
      <c r="AW16" s="193"/>
      <c r="AX16" s="193"/>
      <c r="AY16" s="190"/>
      <c r="AZ16" s="40"/>
      <c r="BA16" s="39"/>
      <c r="BB16" s="39"/>
      <c r="BC16" s="39"/>
      <c r="BD16" s="39"/>
      <c r="BE16" s="39"/>
      <c r="BF16" s="39"/>
      <c r="BG16" s="39"/>
      <c r="BH16" s="39"/>
      <c r="BI16" s="39"/>
      <c r="BJ16" s="39"/>
      <c r="BK16" s="39"/>
      <c r="BL16" s="39"/>
      <c r="BM16" s="39"/>
      <c r="BN16" s="39"/>
      <c r="BO16" s="39"/>
      <c r="BP16" s="40"/>
      <c r="BQ16" s="39"/>
      <c r="BR16" s="39"/>
    </row>
    <row r="17" spans="1:70" x14ac:dyDescent="0.15">
      <c r="A17" s="208"/>
      <c r="B17" s="207"/>
      <c r="C17" s="207"/>
      <c r="D17" s="207"/>
      <c r="E17" s="207"/>
      <c r="F17" s="40"/>
      <c r="G17" s="40"/>
      <c r="H17" s="40"/>
      <c r="I17" s="39"/>
      <c r="J17" s="39"/>
      <c r="K17" s="39"/>
      <c r="L17" s="39"/>
      <c r="M17" s="40"/>
      <c r="N17" s="39"/>
      <c r="P17" s="40"/>
      <c r="Q17" s="39"/>
      <c r="R17" s="39"/>
      <c r="S17" s="40"/>
      <c r="T17" s="39"/>
      <c r="U17" s="39"/>
      <c r="V17" s="39"/>
      <c r="W17" s="39"/>
      <c r="X17" s="40"/>
      <c r="Y17" s="40"/>
      <c r="Z17" s="39"/>
      <c r="AA17" s="39"/>
      <c r="AB17" s="39"/>
      <c r="AC17" s="39"/>
      <c r="AD17" s="39"/>
      <c r="AE17" s="39"/>
      <c r="AF17" s="39"/>
      <c r="AG17" s="39"/>
      <c r="AH17" s="39"/>
      <c r="AI17" s="39"/>
      <c r="AJ17" s="39"/>
      <c r="AK17" s="190"/>
      <c r="AL17" s="190"/>
      <c r="AM17" s="190"/>
      <c r="AN17" s="190"/>
      <c r="AO17" s="190"/>
      <c r="AP17" s="190"/>
      <c r="AQ17" s="190"/>
      <c r="AR17" s="190"/>
      <c r="AS17" s="190"/>
      <c r="AT17" s="190"/>
      <c r="AU17" s="192"/>
      <c r="AV17" s="190"/>
      <c r="AW17" s="193"/>
      <c r="AX17" s="193"/>
      <c r="AY17" s="190"/>
      <c r="AZ17" s="40"/>
      <c r="BA17" s="39"/>
      <c r="BB17" s="39"/>
      <c r="BC17" s="39"/>
      <c r="BD17" s="39"/>
      <c r="BE17" s="39"/>
      <c r="BF17" s="39"/>
      <c r="BG17" s="39"/>
      <c r="BH17" s="39"/>
      <c r="BI17" s="39"/>
      <c r="BJ17" s="39"/>
      <c r="BK17" s="39"/>
      <c r="BL17" s="39"/>
      <c r="BM17" s="39"/>
      <c r="BN17" s="39"/>
      <c r="BO17" s="39"/>
      <c r="BP17" s="40"/>
      <c r="BQ17" s="39"/>
      <c r="BR17" s="39"/>
    </row>
    <row r="18" spans="1:70" x14ac:dyDescent="0.15">
      <c r="A18" s="208"/>
      <c r="B18" s="207"/>
      <c r="C18" s="207"/>
      <c r="D18" s="207"/>
      <c r="E18" s="207"/>
      <c r="F18" s="40"/>
      <c r="G18" s="40"/>
      <c r="H18" s="40"/>
      <c r="I18" s="39"/>
      <c r="J18" s="39"/>
      <c r="K18" s="39"/>
      <c r="L18" s="39"/>
      <c r="M18" s="40"/>
      <c r="N18" s="39"/>
      <c r="O18" s="39"/>
      <c r="P18" s="40"/>
      <c r="Q18" s="39"/>
      <c r="R18" s="39"/>
      <c r="S18" s="40"/>
      <c r="T18" s="39"/>
      <c r="U18" s="39"/>
      <c r="V18" s="39"/>
      <c r="W18" s="39"/>
      <c r="X18" s="40"/>
      <c r="Y18" s="40"/>
      <c r="Z18" s="39"/>
      <c r="AA18" s="39"/>
      <c r="AB18" s="39"/>
      <c r="AC18" s="39"/>
      <c r="AD18" s="39"/>
      <c r="AE18" s="39"/>
      <c r="AF18" s="39"/>
      <c r="AG18" s="39"/>
      <c r="AH18" s="39"/>
      <c r="AI18" s="39"/>
      <c r="AJ18" s="39"/>
      <c r="AK18" s="190"/>
      <c r="AL18" s="190"/>
      <c r="AM18" s="190"/>
      <c r="AN18" s="190"/>
      <c r="AO18" s="190"/>
      <c r="AP18" s="190"/>
      <c r="AQ18" s="190"/>
      <c r="AR18" s="190"/>
      <c r="AS18" s="190"/>
      <c r="AT18" s="190"/>
      <c r="AU18" s="192"/>
      <c r="AV18" s="190"/>
      <c r="AW18" s="193"/>
      <c r="AX18" s="193"/>
      <c r="AY18" s="190"/>
      <c r="AZ18" s="40"/>
      <c r="BA18" s="39"/>
      <c r="BB18" s="39"/>
      <c r="BC18" s="39"/>
      <c r="BD18" s="39"/>
      <c r="BE18" s="39"/>
      <c r="BF18" s="39"/>
      <c r="BG18" s="39"/>
      <c r="BH18" s="39"/>
      <c r="BI18" s="39"/>
      <c r="BJ18" s="39"/>
      <c r="BK18" s="39"/>
      <c r="BL18" s="39"/>
      <c r="BM18" s="39"/>
      <c r="BN18" s="39"/>
      <c r="BO18" s="39"/>
      <c r="BP18" s="40"/>
      <c r="BQ18" s="39"/>
      <c r="BR18" s="39"/>
    </row>
    <row r="19" spans="1:70" x14ac:dyDescent="0.15">
      <c r="A19" s="208"/>
      <c r="B19" s="207"/>
      <c r="C19" s="207"/>
      <c r="D19" s="207"/>
      <c r="E19" s="207"/>
      <c r="F19" s="40"/>
      <c r="G19" s="40"/>
      <c r="H19" s="40"/>
      <c r="I19" s="39"/>
      <c r="J19" s="39"/>
      <c r="K19" s="39"/>
      <c r="L19" s="39"/>
      <c r="M19" s="40"/>
      <c r="N19" s="39"/>
      <c r="O19" s="39"/>
      <c r="P19" s="40"/>
      <c r="Q19" s="39"/>
      <c r="R19" s="39"/>
      <c r="S19" s="40"/>
      <c r="T19" s="39"/>
      <c r="U19" s="39"/>
      <c r="V19" s="39"/>
      <c r="W19" s="39"/>
      <c r="X19" s="40"/>
      <c r="Y19" s="40"/>
      <c r="Z19" s="39"/>
      <c r="AA19" s="39"/>
      <c r="AB19" s="39"/>
      <c r="AC19" s="39"/>
      <c r="AD19" s="39"/>
      <c r="AE19" s="39"/>
      <c r="AF19" s="39"/>
      <c r="AG19" s="39"/>
      <c r="AH19" s="39"/>
      <c r="AI19" s="39"/>
      <c r="AJ19" s="39"/>
      <c r="AK19" s="190"/>
      <c r="AL19" s="190"/>
      <c r="AM19" s="190"/>
      <c r="AN19" s="190"/>
      <c r="AO19" s="190"/>
      <c r="AP19" s="190"/>
      <c r="AQ19" s="190"/>
      <c r="AR19" s="190"/>
      <c r="AS19" s="190"/>
      <c r="AT19" s="190"/>
      <c r="AU19" s="192"/>
      <c r="AV19" s="190"/>
      <c r="AW19" s="193"/>
      <c r="AX19" s="193"/>
      <c r="AY19" s="190"/>
      <c r="AZ19" s="40"/>
      <c r="BA19" s="39"/>
      <c r="BB19" s="39"/>
      <c r="BC19" s="39"/>
      <c r="BD19" s="39"/>
      <c r="BE19" s="39"/>
      <c r="BF19" s="39"/>
      <c r="BG19" s="39"/>
      <c r="BH19" s="39"/>
      <c r="BI19" s="39"/>
      <c r="BJ19" s="39"/>
      <c r="BK19" s="39"/>
      <c r="BL19" s="39"/>
      <c r="BM19" s="39"/>
      <c r="BN19" s="39"/>
      <c r="BO19" s="39"/>
      <c r="BP19" s="40"/>
      <c r="BQ19" s="39"/>
      <c r="BR19" s="39"/>
    </row>
    <row r="20" spans="1:70" x14ac:dyDescent="0.15">
      <c r="A20" s="208"/>
      <c r="B20" s="207"/>
      <c r="C20" s="207"/>
      <c r="D20" s="207"/>
      <c r="E20" s="207"/>
      <c r="F20" s="40"/>
      <c r="G20" s="40"/>
      <c r="H20" s="40"/>
      <c r="I20" s="39"/>
      <c r="J20" s="39"/>
      <c r="K20" s="39"/>
      <c r="L20" s="39"/>
      <c r="M20" s="40"/>
      <c r="N20" s="39"/>
      <c r="O20" s="39"/>
      <c r="P20" s="40"/>
      <c r="Q20" s="39"/>
      <c r="R20" s="39"/>
      <c r="S20" s="40"/>
      <c r="T20" s="39"/>
      <c r="U20" s="39"/>
      <c r="V20" s="39"/>
      <c r="W20" s="39"/>
      <c r="X20" s="40"/>
      <c r="Y20" s="40"/>
      <c r="Z20" s="39"/>
      <c r="AA20" s="39"/>
      <c r="AB20" s="39"/>
      <c r="AC20" s="39"/>
      <c r="AD20" s="39"/>
      <c r="AE20" s="39"/>
      <c r="AF20" s="39"/>
      <c r="AG20" s="39"/>
      <c r="AH20" s="39"/>
      <c r="AI20" s="39"/>
      <c r="AJ20" s="39"/>
      <c r="AK20" s="190"/>
      <c r="AL20" s="190"/>
      <c r="AM20" s="190"/>
      <c r="AN20" s="190"/>
      <c r="AO20" s="190"/>
      <c r="AP20" s="190"/>
      <c r="AQ20" s="190"/>
      <c r="AR20" s="190"/>
      <c r="AS20" s="190"/>
      <c r="AT20" s="190"/>
      <c r="AU20" s="192"/>
      <c r="AV20" s="190"/>
      <c r="AW20" s="193"/>
      <c r="AX20" s="193"/>
      <c r="AY20" s="190"/>
      <c r="AZ20" s="40"/>
      <c r="BA20" s="39"/>
      <c r="BB20" s="39"/>
      <c r="BC20" s="39"/>
      <c r="BD20" s="39"/>
      <c r="BE20" s="39"/>
      <c r="BF20" s="39"/>
      <c r="BG20" s="39"/>
      <c r="BH20" s="39"/>
      <c r="BI20" s="39"/>
      <c r="BJ20" s="39"/>
      <c r="BK20" s="39"/>
      <c r="BL20" s="39"/>
      <c r="BM20" s="39"/>
      <c r="BN20" s="39"/>
      <c r="BO20" s="39"/>
      <c r="BP20" s="40"/>
      <c r="BQ20" s="39"/>
      <c r="BR20" s="39"/>
    </row>
    <row r="21" spans="1:70" x14ac:dyDescent="0.15">
      <c r="A21" s="207"/>
      <c r="B21" s="207"/>
      <c r="C21" s="207"/>
      <c r="D21" s="207"/>
      <c r="E21" s="207"/>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190"/>
      <c r="AL21" s="190"/>
      <c r="AM21" s="190"/>
      <c r="AN21" s="190"/>
      <c r="AO21" s="190"/>
      <c r="AP21" s="190"/>
      <c r="AQ21" s="190"/>
      <c r="AR21" s="190"/>
      <c r="AS21" s="190"/>
      <c r="AT21" s="190"/>
      <c r="AU21" s="190"/>
      <c r="AV21" s="190"/>
      <c r="AW21" s="190"/>
      <c r="AX21" s="190"/>
      <c r="AY21" s="190"/>
      <c r="AZ21" s="39"/>
      <c r="BA21" s="39"/>
      <c r="BB21" s="39"/>
      <c r="BC21" s="39"/>
      <c r="BD21" s="39"/>
      <c r="BE21" s="39"/>
      <c r="BF21" s="39"/>
      <c r="BG21" s="39"/>
      <c r="BH21" s="39"/>
      <c r="BI21" s="39"/>
      <c r="BJ21" s="39"/>
      <c r="BK21" s="39"/>
      <c r="BL21" s="39"/>
      <c r="BM21" s="39"/>
      <c r="BN21" s="39"/>
      <c r="BO21" s="39"/>
      <c r="BP21" s="39"/>
      <c r="BQ21" s="39"/>
      <c r="BR21" s="39"/>
    </row>
    <row r="22" spans="1:70" x14ac:dyDescent="0.15">
      <c r="A22" s="207"/>
      <c r="B22" s="207"/>
      <c r="C22" s="207"/>
      <c r="D22" s="207"/>
      <c r="E22" s="207"/>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190"/>
      <c r="AL22" s="190"/>
      <c r="AM22" s="190"/>
      <c r="AN22" s="190"/>
      <c r="AO22" s="190"/>
      <c r="AP22" s="190"/>
      <c r="AQ22" s="190"/>
      <c r="AR22" s="190"/>
      <c r="AS22" s="190"/>
      <c r="AT22" s="190"/>
      <c r="AU22" s="190"/>
      <c r="AV22" s="190"/>
      <c r="AW22" s="190"/>
      <c r="AX22" s="190"/>
      <c r="AY22" s="190"/>
      <c r="AZ22" s="39"/>
      <c r="BA22" s="39"/>
      <c r="BB22" s="39"/>
      <c r="BC22" s="39"/>
      <c r="BD22" s="39"/>
      <c r="BE22" s="39"/>
      <c r="BF22" s="39"/>
      <c r="BG22" s="39"/>
      <c r="BH22" s="39"/>
      <c r="BI22" s="39"/>
      <c r="BJ22" s="39"/>
      <c r="BK22" s="39"/>
      <c r="BL22" s="39"/>
      <c r="BM22" s="39"/>
      <c r="BN22" s="39"/>
      <c r="BO22" s="39"/>
      <c r="BP22" s="39"/>
      <c r="BQ22" s="39"/>
      <c r="BR22" s="39"/>
    </row>
    <row r="23" spans="1:70" x14ac:dyDescent="0.15">
      <c r="A23" s="207"/>
      <c r="B23" s="207"/>
      <c r="C23" s="207"/>
      <c r="D23" s="207"/>
      <c r="E23" s="207"/>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190"/>
      <c r="AL23" s="190"/>
      <c r="AM23" s="190"/>
      <c r="AN23" s="190"/>
      <c r="AO23" s="190"/>
      <c r="AP23" s="190"/>
      <c r="AQ23" s="190"/>
      <c r="AR23" s="190"/>
      <c r="AS23" s="190"/>
      <c r="AT23" s="190"/>
      <c r="AU23" s="190"/>
      <c r="AV23" s="190"/>
      <c r="AW23" s="190"/>
      <c r="AX23" s="190"/>
      <c r="AY23" s="190"/>
      <c r="AZ23" s="39"/>
      <c r="BA23" s="39"/>
      <c r="BB23" s="39"/>
      <c r="BC23" s="39"/>
      <c r="BD23" s="39"/>
      <c r="BE23" s="39"/>
      <c r="BF23" s="39"/>
      <c r="BG23" s="39"/>
      <c r="BH23" s="39"/>
      <c r="BI23" s="39"/>
      <c r="BJ23" s="39"/>
      <c r="BK23" s="39"/>
      <c r="BL23" s="39"/>
      <c r="BM23" s="39"/>
      <c r="BN23" s="39"/>
      <c r="BO23" s="39"/>
      <c r="BP23" s="39"/>
      <c r="BQ23" s="39"/>
      <c r="BR23" s="39"/>
    </row>
    <row r="24" spans="1:70" x14ac:dyDescent="0.15">
      <c r="A24" s="207"/>
      <c r="B24" s="207"/>
      <c r="C24" s="207"/>
      <c r="D24" s="207"/>
      <c r="E24" s="207"/>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190"/>
      <c r="AL24" s="190"/>
      <c r="AM24" s="190"/>
      <c r="AN24" s="190"/>
      <c r="AO24" s="190"/>
      <c r="AP24" s="190"/>
      <c r="AQ24" s="190"/>
      <c r="AR24" s="190"/>
      <c r="AS24" s="190"/>
      <c r="AT24" s="190"/>
      <c r="AU24" s="190"/>
      <c r="AV24" s="190"/>
      <c r="AW24" s="190"/>
      <c r="AX24" s="190"/>
      <c r="AY24" s="190"/>
      <c r="AZ24" s="39"/>
      <c r="BA24" s="39"/>
      <c r="BB24" s="39"/>
      <c r="BC24" s="39"/>
      <c r="BD24" s="39"/>
      <c r="BE24" s="39"/>
      <c r="BF24" s="39"/>
      <c r="BG24" s="39"/>
      <c r="BH24" s="39"/>
      <c r="BI24" s="39"/>
      <c r="BJ24" s="39"/>
      <c r="BK24" s="39"/>
      <c r="BL24" s="39"/>
      <c r="BM24" s="39"/>
      <c r="BN24" s="39"/>
      <c r="BO24" s="39"/>
      <c r="BP24" s="39"/>
      <c r="BQ24" s="39"/>
      <c r="BR24" s="39"/>
    </row>
    <row r="25" spans="1:70" x14ac:dyDescent="0.15">
      <c r="A25" s="207"/>
      <c r="B25" s="207"/>
      <c r="C25" s="207"/>
      <c r="D25" s="207"/>
      <c r="E25" s="207"/>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190"/>
      <c r="AL25" s="190"/>
      <c r="AM25" s="190"/>
      <c r="AN25" s="190"/>
      <c r="AO25" s="190"/>
      <c r="AP25" s="190"/>
      <c r="AQ25" s="190"/>
      <c r="AR25" s="190"/>
      <c r="AS25" s="190"/>
      <c r="AT25" s="190"/>
      <c r="AU25" s="190"/>
      <c r="AV25" s="190"/>
      <c r="AW25" s="190"/>
      <c r="AX25" s="190"/>
      <c r="AY25" s="190"/>
      <c r="AZ25" s="39"/>
      <c r="BA25" s="39"/>
      <c r="BB25" s="39"/>
      <c r="BC25" s="39"/>
      <c r="BD25" s="39"/>
      <c r="BE25" s="39"/>
      <c r="BF25" s="39"/>
      <c r="BG25" s="39"/>
      <c r="BH25" s="39"/>
      <c r="BI25" s="39"/>
      <c r="BJ25" s="39"/>
      <c r="BK25" s="39"/>
      <c r="BL25" s="39"/>
      <c r="BM25" s="39"/>
      <c r="BN25" s="39"/>
      <c r="BO25" s="39"/>
      <c r="BP25" s="39"/>
      <c r="BQ25" s="39"/>
      <c r="BR25" s="39"/>
    </row>
    <row r="26" spans="1:70" x14ac:dyDescent="0.15">
      <c r="A26" s="207"/>
      <c r="B26" s="207"/>
      <c r="C26" s="207"/>
      <c r="D26" s="207"/>
      <c r="E26" s="207"/>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190"/>
      <c r="AL26" s="190"/>
      <c r="AM26" s="190"/>
      <c r="AN26" s="190"/>
      <c r="AO26" s="190"/>
      <c r="AP26" s="190"/>
      <c r="AQ26" s="190"/>
      <c r="AR26" s="190"/>
      <c r="AS26" s="190"/>
      <c r="AT26" s="190"/>
      <c r="AU26" s="190"/>
      <c r="AV26" s="190"/>
      <c r="AW26" s="190"/>
      <c r="AX26" s="190"/>
      <c r="AY26" s="190"/>
      <c r="AZ26" s="39"/>
      <c r="BA26" s="39"/>
      <c r="BB26" s="39"/>
      <c r="BC26" s="39"/>
      <c r="BD26" s="39"/>
      <c r="BE26" s="39"/>
      <c r="BF26" s="39"/>
      <c r="BG26" s="39"/>
      <c r="BH26" s="39"/>
      <c r="BI26" s="39"/>
      <c r="BJ26" s="39"/>
      <c r="BK26" s="39"/>
      <c r="BL26" s="39"/>
      <c r="BM26" s="39"/>
      <c r="BN26" s="39"/>
      <c r="BO26" s="39"/>
      <c r="BP26" s="39"/>
      <c r="BQ26" s="39"/>
      <c r="BR26" s="39"/>
    </row>
    <row r="27" spans="1:70" x14ac:dyDescent="0.15">
      <c r="A27" s="207"/>
      <c r="B27" s="207"/>
      <c r="C27" s="207"/>
      <c r="D27" s="207"/>
      <c r="E27" s="207"/>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190"/>
      <c r="AL27" s="190"/>
      <c r="AM27" s="190"/>
      <c r="AN27" s="190"/>
      <c r="AO27" s="190"/>
      <c r="AP27" s="190"/>
      <c r="AQ27" s="190"/>
      <c r="AR27" s="190"/>
      <c r="AS27" s="190"/>
      <c r="AT27" s="190"/>
      <c r="AU27" s="190"/>
      <c r="AV27" s="190"/>
      <c r="AW27" s="190"/>
      <c r="AX27" s="190"/>
      <c r="AY27" s="190"/>
      <c r="AZ27" s="39"/>
      <c r="BA27" s="39"/>
      <c r="BB27" s="39"/>
      <c r="BC27" s="39"/>
      <c r="BD27" s="39"/>
      <c r="BE27" s="39"/>
      <c r="BF27" s="39"/>
      <c r="BG27" s="39"/>
      <c r="BH27" s="39"/>
      <c r="BI27" s="39"/>
      <c r="BJ27" s="39"/>
      <c r="BK27" s="39"/>
      <c r="BL27" s="39"/>
      <c r="BM27" s="39"/>
      <c r="BN27" s="39"/>
      <c r="BO27" s="39"/>
      <c r="BP27" s="39"/>
      <c r="BQ27" s="39"/>
      <c r="BR27" s="39"/>
    </row>
    <row r="28" spans="1:70" x14ac:dyDescent="0.15">
      <c r="AG28" s="179"/>
      <c r="AK28" s="190"/>
      <c r="AL28" s="190"/>
      <c r="AM28" s="190"/>
      <c r="AN28" s="190"/>
      <c r="AO28" s="190"/>
      <c r="AP28" s="190"/>
      <c r="AQ28" s="190"/>
      <c r="AR28" s="190"/>
      <c r="AS28" s="190"/>
      <c r="AT28" s="190"/>
      <c r="AU28" s="190"/>
      <c r="AV28" s="190"/>
      <c r="AW28" s="190"/>
      <c r="AX28" s="190"/>
      <c r="AY28" s="190"/>
    </row>
    <row r="30" spans="1:70" x14ac:dyDescent="0.15">
      <c r="A30" s="1" t="s">
        <v>513</v>
      </c>
      <c r="C30" s="1" t="s">
        <v>487</v>
      </c>
      <c r="E30" s="1" t="s">
        <v>513</v>
      </c>
      <c r="J30" s="1" t="s">
        <v>479</v>
      </c>
      <c r="L30" s="1" t="s">
        <v>479</v>
      </c>
      <c r="O30" s="1" t="s">
        <v>479</v>
      </c>
      <c r="R30" s="1" t="s">
        <v>479</v>
      </c>
      <c r="V30" s="1" t="s">
        <v>513</v>
      </c>
      <c r="W30" s="1" t="s">
        <v>479</v>
      </c>
      <c r="Y30" s="1" t="s">
        <v>513</v>
      </c>
      <c r="AG30" s="1" t="s">
        <v>479</v>
      </c>
      <c r="AH30" s="1" t="s">
        <v>487</v>
      </c>
      <c r="AI30" s="1" t="s">
        <v>479</v>
      </c>
      <c r="AT30" s="1" t="s">
        <v>513</v>
      </c>
      <c r="AZ30" s="1" t="s">
        <v>513</v>
      </c>
      <c r="BH30" s="1" t="s">
        <v>513</v>
      </c>
      <c r="BJ30" s="1" t="s">
        <v>513</v>
      </c>
      <c r="BR30" s="1" t="s">
        <v>496</v>
      </c>
    </row>
    <row r="31" spans="1:70" x14ac:dyDescent="0.15">
      <c r="A31" s="40" t="s">
        <v>291</v>
      </c>
      <c r="C31" s="178" t="s">
        <v>163</v>
      </c>
      <c r="E31" s="39" t="s">
        <v>163</v>
      </c>
      <c r="J31" s="178" t="s">
        <v>392</v>
      </c>
      <c r="L31" s="178" t="s">
        <v>392</v>
      </c>
      <c r="O31" s="178" t="s">
        <v>392</v>
      </c>
      <c r="R31" s="178" t="s">
        <v>392</v>
      </c>
      <c r="V31" s="178" t="s">
        <v>163</v>
      </c>
      <c r="W31" s="178" t="s">
        <v>371</v>
      </c>
      <c r="Y31" s="40" t="s">
        <v>168</v>
      </c>
      <c r="AG31" s="178" t="s">
        <v>196</v>
      </c>
      <c r="AH31" s="178" t="s">
        <v>163</v>
      </c>
      <c r="AI31" s="178" t="s">
        <v>163</v>
      </c>
      <c r="AT31" s="178" t="s">
        <v>19</v>
      </c>
      <c r="AZ31" s="40" t="s">
        <v>171</v>
      </c>
      <c r="BH31" s="178" t="s">
        <v>235</v>
      </c>
      <c r="BJ31" s="178" t="s">
        <v>163</v>
      </c>
      <c r="BK31" s="178" t="s">
        <v>233</v>
      </c>
      <c r="BL31" s="178" t="s">
        <v>163</v>
      </c>
      <c r="BR31" s="178" t="s">
        <v>490</v>
      </c>
    </row>
    <row r="32" spans="1:70" x14ac:dyDescent="0.15">
      <c r="A32" s="40" t="s">
        <v>305</v>
      </c>
      <c r="E32" s="39" t="s">
        <v>371</v>
      </c>
      <c r="J32" s="178" t="s">
        <v>391</v>
      </c>
      <c r="L32" s="178" t="s">
        <v>451</v>
      </c>
      <c r="O32" s="178" t="s">
        <v>391</v>
      </c>
      <c r="R32" s="178" t="s">
        <v>391</v>
      </c>
      <c r="V32" s="178" t="s">
        <v>264</v>
      </c>
      <c r="W32" s="178" t="s">
        <v>373</v>
      </c>
      <c r="Y32" s="40" t="s">
        <v>169</v>
      </c>
      <c r="AG32" s="178" t="s">
        <v>197</v>
      </c>
      <c r="AT32" s="178" t="s">
        <v>20</v>
      </c>
      <c r="AZ32" s="40" t="s">
        <v>172</v>
      </c>
      <c r="BH32" s="178" t="s">
        <v>371</v>
      </c>
      <c r="BJ32" s="178" t="s">
        <v>162</v>
      </c>
      <c r="BK32" s="178" t="s">
        <v>234</v>
      </c>
      <c r="BL32" s="178" t="s">
        <v>162</v>
      </c>
    </row>
    <row r="33" spans="1:70" x14ac:dyDescent="0.15">
      <c r="A33" s="40" t="s">
        <v>292</v>
      </c>
      <c r="E33" s="39" t="s">
        <v>373</v>
      </c>
      <c r="V33" s="178" t="s">
        <v>373</v>
      </c>
      <c r="W33" s="178" t="s">
        <v>378</v>
      </c>
      <c r="Y33" s="40" t="s">
        <v>170</v>
      </c>
      <c r="AT33" s="178" t="s">
        <v>21</v>
      </c>
      <c r="AZ33" s="40" t="s">
        <v>173</v>
      </c>
      <c r="BH33" s="178" t="s">
        <v>373</v>
      </c>
      <c r="BJ33" s="178" t="s">
        <v>373</v>
      </c>
      <c r="BK33" s="178" t="s">
        <v>376</v>
      </c>
      <c r="BL33" s="178" t="s">
        <v>376</v>
      </c>
      <c r="BR33" s="1" t="s">
        <v>521</v>
      </c>
    </row>
    <row r="34" spans="1:70" x14ac:dyDescent="0.15">
      <c r="E34" s="39" t="s">
        <v>378</v>
      </c>
      <c r="V34" s="178" t="s">
        <v>378</v>
      </c>
      <c r="AT34" s="178" t="s">
        <v>22</v>
      </c>
      <c r="AZ34" s="40" t="s">
        <v>202</v>
      </c>
      <c r="BR34" s="39" t="s">
        <v>163</v>
      </c>
    </row>
    <row r="35" spans="1:70" x14ac:dyDescent="0.15">
      <c r="H35" s="1" t="s">
        <v>500</v>
      </c>
      <c r="J35" s="1" t="s">
        <v>500</v>
      </c>
      <c r="L35" s="1" t="s">
        <v>500</v>
      </c>
      <c r="R35" s="1" t="s">
        <v>500</v>
      </c>
      <c r="AT35" s="178" t="s">
        <v>80</v>
      </c>
      <c r="AZ35" s="40" t="s">
        <v>203</v>
      </c>
    </row>
    <row r="36" spans="1:70" x14ac:dyDescent="0.15">
      <c r="R36" s="39" t="s">
        <v>454</v>
      </c>
    </row>
    <row r="37" spans="1:70" x14ac:dyDescent="0.15">
      <c r="R37" s="39" t="s">
        <v>455</v>
      </c>
    </row>
    <row r="38" spans="1:70" x14ac:dyDescent="0.15">
      <c r="R38" s="164" t="s">
        <v>475</v>
      </c>
    </row>
    <row r="39" spans="1:70" x14ac:dyDescent="0.15">
      <c r="R39" s="164" t="s">
        <v>476</v>
      </c>
    </row>
    <row r="40" spans="1:70" x14ac:dyDescent="0.15">
      <c r="C40" s="1" t="s">
        <v>513</v>
      </c>
      <c r="O40" s="1" t="s">
        <v>513</v>
      </c>
      <c r="W40" s="1" t="s">
        <v>513</v>
      </c>
      <c r="AH40" s="1" t="s">
        <v>513</v>
      </c>
      <c r="AI40" s="1" t="s">
        <v>513</v>
      </c>
    </row>
    <row r="41" spans="1:70" x14ac:dyDescent="0.15">
      <c r="C41" s="39" t="s">
        <v>263</v>
      </c>
      <c r="O41" s="178" t="s">
        <v>163</v>
      </c>
      <c r="W41" s="178" t="s">
        <v>163</v>
      </c>
      <c r="AH41" s="178" t="s">
        <v>371</v>
      </c>
      <c r="AI41" s="125" t="s">
        <v>373</v>
      </c>
    </row>
    <row r="42" spans="1:70" x14ac:dyDescent="0.15">
      <c r="C42" s="39" t="s">
        <v>371</v>
      </c>
      <c r="O42" s="178" t="s">
        <v>264</v>
      </c>
      <c r="W42" s="178" t="s">
        <v>264</v>
      </c>
    </row>
    <row r="43" spans="1:70" x14ac:dyDescent="0.15">
      <c r="C43" s="39" t="s">
        <v>373</v>
      </c>
      <c r="O43" s="178" t="s">
        <v>263</v>
      </c>
      <c r="W43" s="178" t="s">
        <v>263</v>
      </c>
    </row>
    <row r="44" spans="1:70" x14ac:dyDescent="0.15">
      <c r="C44" s="39" t="s">
        <v>378</v>
      </c>
    </row>
  </sheetData>
  <sheetProtection algorithmName="SHA-512" hashValue="hNoY/cxuNiMb28X1XbV0haOldElfNV3wEKyjPkaqH0XiPxNQ2ZSwOh+toKlldnogjAXFBNK9srQYsjf6NNeYqA==" saltValue="diXrlbLs0EZAXvQWUscJ+g==" spinCount="100000" sheet="1" objects="1" scenarios="1"/>
  <dataConsolidate/>
  <phoneticPr fontId="4"/>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pageSetUpPr fitToPage="1"/>
  </sheetPr>
  <dimension ref="A1:BI161"/>
  <sheetViews>
    <sheetView showGridLines="0" view="pageBreakPreview" zoomScale="90" zoomScaleNormal="100" zoomScaleSheetLayoutView="90" workbookViewId="0">
      <selection activeCell="AN50" sqref="AN50:BE51"/>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ht="12" customHeight="1" x14ac:dyDescent="0.15">
      <c r="BE1" s="251" t="s">
        <v>229</v>
      </c>
      <c r="BF1" s="252"/>
    </row>
    <row r="2" spans="1:58" ht="12" customHeight="1" x14ac:dyDescent="0.15">
      <c r="A2" s="263" t="s">
        <v>356</v>
      </c>
      <c r="B2" s="263"/>
      <c r="C2" s="263"/>
      <c r="D2" s="263"/>
      <c r="E2" s="263"/>
      <c r="F2" s="263"/>
      <c r="G2" s="263"/>
      <c r="H2" s="263"/>
      <c r="I2" s="263"/>
      <c r="J2" s="264" t="s">
        <v>358</v>
      </c>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160"/>
      <c r="BB2" s="160"/>
      <c r="BC2" s="160"/>
      <c r="BD2" s="160"/>
      <c r="BE2" s="160"/>
      <c r="BF2" s="160"/>
    </row>
    <row r="3" spans="1:58" ht="12" customHeight="1" x14ac:dyDescent="0.15">
      <c r="A3" s="263"/>
      <c r="B3" s="263"/>
      <c r="C3" s="263"/>
      <c r="D3" s="263"/>
      <c r="E3" s="263"/>
      <c r="F3" s="263"/>
      <c r="G3" s="263"/>
      <c r="H3" s="263"/>
      <c r="I3" s="263"/>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160"/>
      <c r="BB3" s="160"/>
      <c r="BC3" s="160"/>
      <c r="BD3" s="160"/>
      <c r="BE3" s="160"/>
      <c r="BF3" s="160"/>
    </row>
    <row r="4" spans="1:58" ht="12" customHeight="1" x14ac:dyDescent="0.15">
      <c r="A4" s="263"/>
      <c r="B4" s="263"/>
      <c r="C4" s="263"/>
      <c r="D4" s="263"/>
      <c r="E4" s="263"/>
      <c r="F4" s="263"/>
      <c r="G4" s="263"/>
      <c r="H4" s="263"/>
      <c r="I4" s="263"/>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160"/>
      <c r="BB4" s="160"/>
      <c r="BC4" s="160"/>
      <c r="BD4" s="160"/>
      <c r="BE4" s="160"/>
      <c r="BF4" s="160"/>
    </row>
    <row r="5" spans="1:58" ht="13.5" x14ac:dyDescent="0.15">
      <c r="A5" s="21"/>
      <c r="B5" s="22"/>
      <c r="C5" s="22"/>
      <c r="D5" s="22"/>
      <c r="E5" s="22"/>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221" t="s">
        <v>522</v>
      </c>
      <c r="BB5" s="221"/>
      <c r="BC5" s="221"/>
      <c r="BD5" s="221"/>
      <c r="BE5" s="221"/>
      <c r="BF5" s="181"/>
    </row>
    <row r="6" spans="1:58" ht="12" customHeight="1" x14ac:dyDescent="0.15">
      <c r="A6" s="8"/>
      <c r="B6"/>
      <c r="C6"/>
      <c r="D6"/>
      <c r="E6"/>
      <c r="F6"/>
      <c r="G6"/>
      <c r="H6"/>
      <c r="I6"/>
      <c r="J6"/>
      <c r="K6"/>
      <c r="L6"/>
    </row>
    <row r="7" spans="1:58" s="3" customFormat="1" ht="12" customHeight="1" x14ac:dyDescent="0.15">
      <c r="A7" s="4"/>
      <c r="B7" s="3" t="s">
        <v>13</v>
      </c>
      <c r="BB7" s="4"/>
    </row>
    <row r="8" spans="1:58" s="3" customFormat="1" ht="12" customHeight="1" thickBot="1" x14ac:dyDescent="0.2">
      <c r="A8" s="4"/>
      <c r="BB8" s="4"/>
    </row>
    <row r="9" spans="1:58" s="3" customFormat="1" ht="12" customHeight="1" thickTop="1" x14ac:dyDescent="0.15">
      <c r="A9" s="4"/>
      <c r="AU9" s="253" t="s">
        <v>7</v>
      </c>
      <c r="AV9" s="254"/>
      <c r="AW9" s="254"/>
      <c r="AX9" s="254"/>
      <c r="AY9" s="254"/>
      <c r="AZ9" s="254"/>
      <c r="BA9" s="255"/>
      <c r="BB9" s="259"/>
      <c r="BC9" s="259"/>
      <c r="BD9" s="259"/>
      <c r="BE9" s="260"/>
    </row>
    <row r="10" spans="1:58" s="3" customFormat="1" ht="12" customHeight="1" thickBot="1" x14ac:dyDescent="0.2">
      <c r="A10" s="4"/>
      <c r="AU10" s="256"/>
      <c r="AV10" s="257"/>
      <c r="AW10" s="257"/>
      <c r="AX10" s="257"/>
      <c r="AY10" s="257"/>
      <c r="AZ10" s="257"/>
      <c r="BA10" s="258"/>
      <c r="BB10" s="261"/>
      <c r="BC10" s="261"/>
      <c r="BD10" s="261"/>
      <c r="BE10" s="262"/>
    </row>
    <row r="11" spans="1:58" s="3" customFormat="1" ht="12" customHeight="1" thickTop="1" x14ac:dyDescent="0.15">
      <c r="A11" s="4"/>
      <c r="BB11" s="4"/>
    </row>
    <row r="12" spans="1:58" s="9" customFormat="1" ht="12" customHeight="1" x14ac:dyDescent="0.15">
      <c r="A12" s="10"/>
      <c r="B12" s="3"/>
      <c r="C12" s="3"/>
      <c r="BB12" s="10"/>
    </row>
    <row r="13" spans="1:58" s="3" customFormat="1" ht="12" customHeight="1" x14ac:dyDescent="0.15">
      <c r="A13" s="265"/>
      <c r="B13" s="266"/>
      <c r="C13" s="266"/>
      <c r="D13" s="266"/>
      <c r="E13" s="266"/>
      <c r="F13" s="266"/>
      <c r="G13" s="266"/>
      <c r="H13" s="266"/>
      <c r="I13" s="266"/>
      <c r="J13" s="266"/>
      <c r="BB13" s="4"/>
    </row>
    <row r="14" spans="1:58" s="9" customFormat="1" ht="12" customHeight="1" x14ac:dyDescent="0.15">
      <c r="A14" s="10"/>
      <c r="B14" s="3"/>
      <c r="C14" s="3"/>
      <c r="BB14" s="10"/>
    </row>
    <row r="15" spans="1:58" s="3" customFormat="1" ht="15.6" customHeight="1" x14ac:dyDescent="0.15">
      <c r="A15" s="265"/>
      <c r="B15" s="266"/>
      <c r="C15" s="266"/>
      <c r="D15" s="266"/>
      <c r="E15" s="266"/>
      <c r="F15" s="266"/>
      <c r="G15" s="266"/>
      <c r="H15" s="266"/>
      <c r="I15" s="266"/>
      <c r="J15" s="266"/>
      <c r="BB15" s="4"/>
    </row>
    <row r="16" spans="1:58" s="51" customFormat="1" ht="10.15" customHeight="1" x14ac:dyDescent="0.15">
      <c r="A16" s="49"/>
      <c r="B16" s="267" t="s">
        <v>85</v>
      </c>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9"/>
      <c r="AC16" s="50"/>
      <c r="AD16" s="267" t="s">
        <v>86</v>
      </c>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68"/>
      <c r="BC16" s="268"/>
      <c r="BD16" s="268"/>
      <c r="BE16" s="269"/>
    </row>
    <row r="17" spans="1:58" s="51" customFormat="1" ht="6" customHeight="1" x14ac:dyDescent="0.15">
      <c r="A17" s="49"/>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row>
    <row r="18" spans="1:58" s="51" customFormat="1" ht="10.5" customHeight="1" x14ac:dyDescent="0.15">
      <c r="B18" s="51" t="s">
        <v>87</v>
      </c>
      <c r="C18" s="226" t="s">
        <v>165</v>
      </c>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136"/>
      <c r="AD18" s="51" t="s">
        <v>399</v>
      </c>
      <c r="AE18" s="270" t="s">
        <v>400</v>
      </c>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0"/>
      <c r="BC18" s="270"/>
      <c r="BD18" s="270"/>
      <c r="BE18" s="270"/>
      <c r="BF18" s="270"/>
    </row>
    <row r="19" spans="1:58" s="51" customFormat="1" ht="10.5" customHeight="1" x14ac:dyDescent="0.15">
      <c r="B19" s="51" t="s">
        <v>87</v>
      </c>
      <c r="C19" s="226" t="s">
        <v>166</v>
      </c>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136"/>
      <c r="AE19" s="54"/>
      <c r="AF19" s="106"/>
      <c r="AG19" s="106"/>
      <c r="AH19" s="106"/>
      <c r="AI19" s="106"/>
      <c r="AJ19" s="106"/>
      <c r="AK19" s="106"/>
      <c r="AL19" s="106"/>
      <c r="AM19" s="106"/>
      <c r="AN19" s="130"/>
      <c r="AO19" s="130"/>
      <c r="AP19" s="130"/>
      <c r="AQ19" s="130"/>
      <c r="AR19" s="130"/>
      <c r="AS19" s="130"/>
      <c r="AT19" s="130"/>
      <c r="AU19" s="130"/>
      <c r="AV19" s="130"/>
      <c r="AW19" s="130"/>
      <c r="AX19" s="130"/>
      <c r="AY19"/>
      <c r="AZ19"/>
      <c r="BA19" s="52"/>
      <c r="BB19" s="52"/>
      <c r="BC19" s="52"/>
      <c r="BD19" s="52"/>
      <c r="BE19" s="52"/>
    </row>
    <row r="20" spans="1:58" s="51" customFormat="1" ht="10.5" customHeight="1" x14ac:dyDescent="0.15">
      <c r="B20" s="51" t="s">
        <v>87</v>
      </c>
      <c r="C20" s="226" t="s">
        <v>88</v>
      </c>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136"/>
      <c r="AE20" s="54"/>
      <c r="AF20" s="106"/>
      <c r="AG20" s="106"/>
      <c r="AH20" s="106"/>
      <c r="AI20" s="106"/>
      <c r="AJ20" s="106"/>
      <c r="AK20" s="106"/>
      <c r="AL20" s="106"/>
      <c r="AM20" s="106"/>
      <c r="AN20" s="130"/>
      <c r="AO20" s="130"/>
      <c r="AP20" s="130"/>
      <c r="AQ20" s="130"/>
      <c r="AR20" s="130"/>
      <c r="AS20" s="130"/>
      <c r="AT20" s="130"/>
      <c r="AU20" s="130"/>
      <c r="AV20" s="130"/>
      <c r="AW20" s="130"/>
      <c r="AX20" s="130"/>
      <c r="AY20"/>
      <c r="AZ20"/>
      <c r="BA20" s="52"/>
      <c r="BB20" s="52"/>
      <c r="BC20" s="52"/>
      <c r="BD20" s="52"/>
      <c r="BE20" s="52"/>
    </row>
    <row r="21" spans="1:58" s="51" customFormat="1" ht="10.5" customHeight="1" x14ac:dyDescent="0.15">
      <c r="B21" s="51" t="s">
        <v>87</v>
      </c>
      <c r="C21" s="226" t="s">
        <v>402</v>
      </c>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136"/>
      <c r="AZ21" s="52"/>
      <c r="BA21" s="52"/>
      <c r="BB21" s="52"/>
      <c r="BC21" s="52"/>
      <c r="BD21" s="52"/>
      <c r="BE21" s="52"/>
    </row>
    <row r="22" spans="1:58" s="51" customFormat="1" ht="10.9" customHeight="1" x14ac:dyDescent="0.15">
      <c r="B22" s="51" t="s">
        <v>87</v>
      </c>
      <c r="C22" s="226" t="s">
        <v>89</v>
      </c>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136"/>
      <c r="AD22" s="227" t="s">
        <v>127</v>
      </c>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9"/>
    </row>
    <row r="23" spans="1:58" s="51" customFormat="1" ht="10.5" customHeight="1" x14ac:dyDescent="0.15">
      <c r="B23" s="51" t="s">
        <v>87</v>
      </c>
      <c r="C23" s="226" t="s">
        <v>90</v>
      </c>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136"/>
    </row>
    <row r="24" spans="1:58" s="51" customFormat="1" ht="10.5" customHeight="1" x14ac:dyDescent="0.15">
      <c r="B24" s="51" t="s">
        <v>326</v>
      </c>
      <c r="C24" s="171" t="s">
        <v>439</v>
      </c>
      <c r="D24" s="129"/>
      <c r="E24" s="129"/>
      <c r="F24" s="129"/>
      <c r="G24" s="129"/>
      <c r="H24" s="129"/>
      <c r="I24" s="129"/>
      <c r="J24" s="129"/>
      <c r="K24" s="129"/>
      <c r="L24" s="129"/>
      <c r="M24" s="129"/>
      <c r="N24" s="119"/>
      <c r="O24" s="119"/>
      <c r="P24" s="119"/>
      <c r="Q24" s="119"/>
      <c r="R24" s="119"/>
      <c r="S24" s="119"/>
      <c r="T24" s="119"/>
      <c r="U24" s="119"/>
      <c r="V24" s="119"/>
      <c r="W24" s="119"/>
      <c r="X24" s="119"/>
      <c r="Z24" s="52"/>
      <c r="AA24" s="52"/>
      <c r="AB24" s="52"/>
      <c r="AC24" s="136"/>
      <c r="AD24" s="226" t="s">
        <v>520</v>
      </c>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row>
    <row r="25" spans="1:58" s="51" customFormat="1" ht="10.5" customHeight="1" x14ac:dyDescent="0.15">
      <c r="C25" s="129" t="s">
        <v>327</v>
      </c>
      <c r="D25" s="129"/>
      <c r="E25" s="129"/>
      <c r="F25" s="129"/>
      <c r="G25" s="119" t="s">
        <v>328</v>
      </c>
      <c r="H25" s="129"/>
      <c r="I25" s="129"/>
      <c r="J25" s="129"/>
      <c r="K25" s="129"/>
      <c r="L25" s="129"/>
      <c r="M25" s="129"/>
      <c r="N25" s="119"/>
      <c r="O25" s="119"/>
      <c r="P25" s="119"/>
      <c r="Q25" s="119"/>
      <c r="R25" s="119"/>
      <c r="S25" s="119"/>
      <c r="T25" s="119"/>
      <c r="U25" s="119"/>
      <c r="V25" s="119"/>
      <c r="W25" s="119"/>
      <c r="X25" s="119"/>
      <c r="Z25" s="52"/>
      <c r="AA25" s="52"/>
      <c r="AB25" s="52"/>
      <c r="AC25" s="52"/>
      <c r="AE25" s="106"/>
      <c r="AF25" s="119" t="s">
        <v>194</v>
      </c>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row>
    <row r="26" spans="1:58" s="51" customFormat="1" ht="10.5" customHeight="1" x14ac:dyDescent="0.15">
      <c r="B26" s="108"/>
      <c r="C26" s="54" t="s">
        <v>494</v>
      </c>
      <c r="D26" s="106"/>
      <c r="E26" s="106"/>
      <c r="F26" s="106"/>
      <c r="G26" s="106"/>
      <c r="H26" s="106"/>
      <c r="I26" s="106"/>
      <c r="J26" s="106"/>
      <c r="L26" s="106"/>
      <c r="M26" s="119" t="s">
        <v>329</v>
      </c>
      <c r="N26" s="106"/>
      <c r="O26" s="106"/>
      <c r="P26" s="106"/>
      <c r="Q26" s="106"/>
      <c r="R26" s="106"/>
      <c r="S26" s="106"/>
      <c r="T26" s="106"/>
      <c r="U26" s="106"/>
      <c r="V26" s="106"/>
      <c r="W26" s="106"/>
      <c r="X26" s="106"/>
      <c r="Y26" s="106"/>
      <c r="Z26" s="106"/>
      <c r="AA26" s="106"/>
      <c r="AB26" s="106"/>
      <c r="AC26" s="52"/>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row>
    <row r="27" spans="1:58" s="51" customFormat="1" ht="10.5" customHeight="1" x14ac:dyDescent="0.15">
      <c r="C27" s="54" t="s">
        <v>397</v>
      </c>
      <c r="D27" s="161"/>
      <c r="E27" s="161"/>
      <c r="F27" s="161"/>
      <c r="G27" s="161"/>
      <c r="H27" s="161"/>
      <c r="I27" s="161"/>
      <c r="J27" s="161"/>
      <c r="K27" s="161"/>
      <c r="L27" s="162" t="s">
        <v>398</v>
      </c>
      <c r="M27" s="161"/>
      <c r="N27" s="161"/>
      <c r="O27" s="161"/>
      <c r="P27" s="161"/>
      <c r="Q27" s="161"/>
      <c r="R27" s="161"/>
      <c r="S27" s="161"/>
      <c r="T27" s="161"/>
      <c r="U27" s="161"/>
      <c r="V27" s="161"/>
      <c r="W27" s="161"/>
      <c r="X27" s="161"/>
      <c r="Y27" s="106"/>
      <c r="Z27" s="106"/>
      <c r="AA27" s="106"/>
      <c r="AB27" s="106"/>
      <c r="AC27" s="52"/>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row>
    <row r="28" spans="1:58" s="51" customFormat="1" ht="10.5" customHeight="1" x14ac:dyDescent="0.15">
      <c r="C28" s="54" t="s">
        <v>436</v>
      </c>
      <c r="D28" s="161"/>
      <c r="E28" s="161"/>
      <c r="F28" s="161"/>
      <c r="G28" s="161"/>
      <c r="H28" s="161"/>
      <c r="I28" s="161"/>
      <c r="J28" s="161"/>
      <c r="K28" s="161"/>
      <c r="L28" s="119"/>
      <c r="M28" s="161"/>
      <c r="N28" s="161"/>
      <c r="O28" s="161"/>
      <c r="P28" s="161"/>
      <c r="Q28" s="161"/>
      <c r="R28" s="161"/>
      <c r="S28" s="161"/>
      <c r="T28" s="161"/>
      <c r="U28" s="161"/>
      <c r="V28" s="161"/>
      <c r="W28" s="161"/>
      <c r="X28" s="161"/>
      <c r="Y28" s="106"/>
      <c r="Z28" s="106"/>
      <c r="AA28" s="106"/>
      <c r="AB28" s="106"/>
      <c r="AC28" s="106"/>
      <c r="AF28" s="119"/>
      <c r="AG28" s="119"/>
      <c r="AH28" s="119"/>
      <c r="AI28" s="119"/>
      <c r="AJ28" s="119"/>
      <c r="AK28" s="119"/>
      <c r="AL28" s="119"/>
      <c r="AM28" s="119"/>
      <c r="AN28" s="119"/>
    </row>
    <row r="29" spans="1:58" s="51" customFormat="1" ht="10.5" customHeight="1" x14ac:dyDescent="0.15">
      <c r="AC29" s="52"/>
      <c r="AD29" s="52"/>
    </row>
    <row r="30" spans="1:58" s="51" customFormat="1" ht="10.5" customHeight="1" x14ac:dyDescent="0.15">
      <c r="AC30" s="52"/>
      <c r="AD30" s="52"/>
    </row>
    <row r="31" spans="1:58" s="31" customFormat="1" ht="10.5" x14ac:dyDescent="0.15">
      <c r="A31" s="107"/>
      <c r="B31" s="108"/>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BB31" s="107"/>
    </row>
    <row r="32" spans="1:58" s="31" customFormat="1" thickBot="1" x14ac:dyDescent="0.2">
      <c r="A32" s="107"/>
      <c r="BB32" s="107"/>
    </row>
    <row r="33" spans="1:61" ht="24" customHeight="1" thickTop="1" thickBot="1" x14ac:dyDescent="0.2">
      <c r="B33" s="165" t="s">
        <v>63</v>
      </c>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166"/>
      <c r="AJ33" s="238" t="s">
        <v>11</v>
      </c>
      <c r="AK33" s="239"/>
      <c r="AL33" s="239"/>
      <c r="AM33" s="239"/>
      <c r="AN33" s="239"/>
      <c r="AO33" s="239"/>
      <c r="AP33" s="240"/>
      <c r="AQ33" s="241"/>
      <c r="AR33" s="242"/>
      <c r="AS33" s="242"/>
      <c r="AT33" s="242"/>
      <c r="AU33" s="242"/>
      <c r="AV33" s="29" t="s">
        <v>3</v>
      </c>
      <c r="AW33" s="243"/>
      <c r="AX33" s="243"/>
      <c r="AY33" s="243"/>
      <c r="AZ33" s="29" t="s">
        <v>4</v>
      </c>
      <c r="BA33" s="243"/>
      <c r="BB33" s="243"/>
      <c r="BC33" s="243"/>
      <c r="BD33" s="29" t="s">
        <v>5</v>
      </c>
      <c r="BE33" s="30"/>
      <c r="BF33" s="2"/>
    </row>
    <row r="34" spans="1:61" ht="30" customHeight="1" thickTop="1" x14ac:dyDescent="0.15">
      <c r="B34" s="244" t="s">
        <v>401</v>
      </c>
      <c r="C34" s="245"/>
      <c r="D34" s="245"/>
      <c r="E34" s="245"/>
      <c r="F34" s="245"/>
      <c r="G34" s="245"/>
      <c r="H34" s="246"/>
      <c r="I34" s="247" t="s">
        <v>495</v>
      </c>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50"/>
      <c r="BI34" s="2"/>
    </row>
    <row r="35" spans="1:61" ht="24.95" customHeight="1" x14ac:dyDescent="0.15">
      <c r="B35" s="230" t="s">
        <v>9</v>
      </c>
      <c r="C35" s="231"/>
      <c r="D35" s="231"/>
      <c r="E35" s="231"/>
      <c r="F35" s="231"/>
      <c r="G35" s="231"/>
      <c r="H35" s="231"/>
      <c r="I35" s="10" t="s">
        <v>64</v>
      </c>
      <c r="J35" s="232"/>
      <c r="K35" s="232"/>
      <c r="L35" s="232"/>
      <c r="M35" s="232"/>
      <c r="N35" s="232"/>
      <c r="O35" s="232"/>
      <c r="P35" s="232"/>
      <c r="Q35" s="232"/>
      <c r="R35" s="232"/>
      <c r="S35" s="232"/>
      <c r="T35" s="232"/>
      <c r="U35" s="232"/>
      <c r="V35" s="232"/>
      <c r="W35" s="232"/>
      <c r="X35" s="169" t="s">
        <v>65</v>
      </c>
      <c r="Y35" s="170" t="s">
        <v>8</v>
      </c>
      <c r="Z35" s="24"/>
      <c r="AA35" s="24"/>
      <c r="AB35" s="24"/>
      <c r="AC35" s="24"/>
      <c r="AD35" s="24"/>
      <c r="AE35" s="24"/>
      <c r="AF35" s="24"/>
      <c r="AG35" s="24"/>
      <c r="AH35" s="24"/>
      <c r="AI35" s="24"/>
      <c r="AJ35" s="24"/>
      <c r="AK35" s="24"/>
      <c r="AL35" s="24"/>
      <c r="AM35" s="24"/>
      <c r="AN35" s="24"/>
      <c r="AO35" s="24"/>
      <c r="AP35" s="24"/>
      <c r="AQ35" s="24"/>
      <c r="AR35" s="24"/>
      <c r="AS35" s="24"/>
      <c r="AT35" s="24"/>
      <c r="AU35" s="24"/>
      <c r="AV35" s="28"/>
      <c r="AW35" s="28"/>
      <c r="AX35" s="28"/>
      <c r="AY35" s="28"/>
      <c r="AZ35" s="28"/>
      <c r="BA35" s="28"/>
      <c r="BB35" s="28"/>
      <c r="BC35" s="28"/>
      <c r="BD35" s="28"/>
      <c r="BE35" s="27"/>
      <c r="BI35" s="2"/>
    </row>
    <row r="36" spans="1:61" ht="24.95" customHeight="1" x14ac:dyDescent="0.15">
      <c r="B36" s="233" t="s">
        <v>10</v>
      </c>
      <c r="C36" s="234"/>
      <c r="D36" s="234"/>
      <c r="E36" s="234"/>
      <c r="F36" s="234"/>
      <c r="G36" s="234"/>
      <c r="H36" s="234"/>
      <c r="I36" s="26"/>
      <c r="J36" s="35"/>
      <c r="K36" s="43" t="s">
        <v>66</v>
      </c>
      <c r="L36" s="43"/>
      <c r="M36" s="43" t="s">
        <v>67</v>
      </c>
      <c r="N36" s="43"/>
      <c r="O36" s="235" t="s">
        <v>76</v>
      </c>
      <c r="P36" s="235"/>
      <c r="Q36" s="235"/>
      <c r="R36" s="235"/>
      <c r="S36" s="235"/>
      <c r="T36" s="235"/>
      <c r="U36" s="235"/>
      <c r="V36" s="235"/>
      <c r="W36" s="235"/>
      <c r="X36" s="235"/>
      <c r="Y36" s="23"/>
      <c r="Z36" s="23" t="s">
        <v>68</v>
      </c>
      <c r="AA36" s="23"/>
      <c r="AB36" s="23"/>
      <c r="AC36" s="43"/>
      <c r="AD36" s="23"/>
      <c r="AE36" s="23" t="s">
        <v>69</v>
      </c>
      <c r="AF36" s="23"/>
      <c r="AG36" s="23"/>
      <c r="AH36" s="43"/>
      <c r="AI36" s="23"/>
      <c r="AJ36" s="23" t="s">
        <v>70</v>
      </c>
      <c r="AK36" s="23"/>
      <c r="AL36" s="23"/>
      <c r="AM36" s="43"/>
      <c r="AN36" s="23"/>
      <c r="AO36" s="23" t="s">
        <v>71</v>
      </c>
      <c r="AP36" s="23"/>
      <c r="AQ36" s="23"/>
      <c r="AR36" s="43"/>
      <c r="AS36" s="23"/>
      <c r="AT36" s="236" t="s">
        <v>75</v>
      </c>
      <c r="AU36" s="236"/>
      <c r="AV36" s="236"/>
      <c r="AW36" s="236"/>
      <c r="AX36" s="44" t="s">
        <v>74</v>
      </c>
      <c r="AY36" s="237"/>
      <c r="AZ36" s="237"/>
      <c r="BA36" s="237"/>
      <c r="BB36" s="237"/>
      <c r="BC36" s="237"/>
      <c r="BD36" s="237"/>
      <c r="BE36" s="45" t="s">
        <v>72</v>
      </c>
      <c r="BI36" s="2"/>
    </row>
    <row r="37" spans="1:61" ht="20.100000000000001" customHeight="1" x14ac:dyDescent="0.15">
      <c r="B37" s="329" t="s">
        <v>216</v>
      </c>
      <c r="C37" s="330"/>
      <c r="D37" s="330"/>
      <c r="E37" s="330"/>
      <c r="F37" s="330"/>
      <c r="G37" s="330"/>
      <c r="H37" s="330"/>
      <c r="I37" s="331" t="s">
        <v>73</v>
      </c>
      <c r="J37" s="331"/>
      <c r="K37" s="331"/>
      <c r="L37" s="331"/>
      <c r="M37" s="331"/>
      <c r="N37" s="332"/>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4"/>
      <c r="AY37" s="335" t="s">
        <v>6</v>
      </c>
      <c r="AZ37" s="336"/>
      <c r="BA37" s="336"/>
      <c r="BB37" s="336"/>
      <c r="BC37" s="336"/>
      <c r="BD37" s="336"/>
      <c r="BE37" s="337"/>
      <c r="BI37" s="2"/>
    </row>
    <row r="38" spans="1:61" ht="30" customHeight="1" x14ac:dyDescent="0.15">
      <c r="B38" s="233"/>
      <c r="C38" s="330"/>
      <c r="D38" s="330"/>
      <c r="E38" s="330"/>
      <c r="F38" s="330"/>
      <c r="G38" s="330"/>
      <c r="H38" s="330"/>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9"/>
      <c r="AY38" s="340"/>
      <c r="AZ38" s="341"/>
      <c r="BA38" s="341"/>
      <c r="BB38" s="341"/>
      <c r="BC38" s="341"/>
      <c r="BD38" s="341"/>
      <c r="BE38" s="342"/>
      <c r="BI38" s="2"/>
    </row>
    <row r="39" spans="1:61" ht="20.100000000000001" customHeight="1" x14ac:dyDescent="0.15">
      <c r="B39" s="329" t="s">
        <v>62</v>
      </c>
      <c r="C39" s="330"/>
      <c r="D39" s="330"/>
      <c r="E39" s="330"/>
      <c r="F39" s="330"/>
      <c r="G39" s="330"/>
      <c r="H39" s="330"/>
      <c r="I39" s="331" t="s">
        <v>73</v>
      </c>
      <c r="J39" s="331"/>
      <c r="K39" s="331"/>
      <c r="L39" s="331"/>
      <c r="M39" s="331"/>
      <c r="N39" s="332"/>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4"/>
      <c r="AY39" s="343"/>
      <c r="AZ39" s="252"/>
      <c r="BA39" s="252"/>
      <c r="BB39" s="252"/>
      <c r="BC39" s="252"/>
      <c r="BD39" s="252"/>
      <c r="BE39" s="344"/>
      <c r="BI39" s="2"/>
    </row>
    <row r="40" spans="1:61" ht="30" customHeight="1" x14ac:dyDescent="0.15">
      <c r="B40" s="233"/>
      <c r="C40" s="330"/>
      <c r="D40" s="330"/>
      <c r="E40" s="330"/>
      <c r="F40" s="330"/>
      <c r="G40" s="330"/>
      <c r="H40" s="330"/>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9"/>
      <c r="AY40" s="343"/>
      <c r="AZ40" s="252"/>
      <c r="BA40" s="252"/>
      <c r="BB40" s="252"/>
      <c r="BC40" s="252"/>
      <c r="BD40" s="252"/>
      <c r="BE40" s="344"/>
      <c r="BI40" s="2"/>
    </row>
    <row r="41" spans="1:61" ht="30" customHeight="1" thickBot="1" x14ac:dyDescent="0.2">
      <c r="B41" s="349" t="s">
        <v>206</v>
      </c>
      <c r="C41" s="350"/>
      <c r="D41" s="350"/>
      <c r="E41" s="350"/>
      <c r="F41" s="350"/>
      <c r="G41" s="350"/>
      <c r="H41" s="351"/>
      <c r="I41" s="352"/>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167"/>
      <c r="AJ41" s="167"/>
      <c r="AK41" s="167"/>
      <c r="AL41" s="167"/>
      <c r="AM41" s="167"/>
      <c r="AN41" s="167"/>
      <c r="AO41" s="167"/>
      <c r="AP41" s="167"/>
      <c r="AQ41" s="167"/>
      <c r="AR41" s="167"/>
      <c r="AS41" s="167"/>
      <c r="AT41" s="167"/>
      <c r="AU41" s="167"/>
      <c r="AV41" s="167"/>
      <c r="AW41" s="167"/>
      <c r="AX41" s="168" t="s">
        <v>217</v>
      </c>
      <c r="AY41" s="345"/>
      <c r="AZ41" s="345"/>
      <c r="BA41" s="345"/>
      <c r="BB41" s="345"/>
      <c r="BC41" s="345"/>
      <c r="BD41" s="345"/>
      <c r="BE41" s="346"/>
      <c r="BI41" s="2"/>
    </row>
    <row r="42" spans="1:61" s="38" customFormat="1" ht="9.75" thickTop="1" x14ac:dyDescent="0.15">
      <c r="A42" s="37"/>
      <c r="BB42" s="37"/>
    </row>
    <row r="43" spans="1:61" s="38" customFormat="1" ht="9" x14ac:dyDescent="0.15">
      <c r="A43" s="37"/>
      <c r="BB43" s="37"/>
    </row>
    <row r="44" spans="1:61" customFormat="1" ht="14.25" customHeight="1" x14ac:dyDescent="0.15">
      <c r="B44" s="36"/>
    </row>
    <row r="45" spans="1:61" customFormat="1" ht="24.75" customHeight="1" x14ac:dyDescent="0.15">
      <c r="B45" s="36" t="s">
        <v>59</v>
      </c>
    </row>
    <row r="46" spans="1:61" customFormat="1" ht="20.45" customHeight="1" x14ac:dyDescent="0.15">
      <c r="C46" t="s">
        <v>230</v>
      </c>
      <c r="F46" s="1"/>
      <c r="G46" s="1"/>
      <c r="H46" s="1"/>
      <c r="I46" s="1"/>
      <c r="J46" s="1"/>
      <c r="K46" s="1"/>
      <c r="L46" s="1"/>
      <c r="M46" s="1"/>
      <c r="N46" s="1"/>
      <c r="O46" s="1"/>
      <c r="P46" s="1"/>
      <c r="AD46" s="1"/>
      <c r="AE46" s="1"/>
      <c r="AF46" s="1"/>
      <c r="AG46" s="1"/>
      <c r="AH46" s="1"/>
      <c r="AI46" s="1"/>
      <c r="AJ46" s="1"/>
      <c r="AK46" s="1"/>
      <c r="AL46" s="1"/>
      <c r="AM46" s="1"/>
      <c r="AN46" s="1"/>
      <c r="AO46" s="1"/>
      <c r="AP46" s="1"/>
      <c r="AQ46" s="1"/>
      <c r="AR46" s="1"/>
      <c r="AS46" s="1"/>
      <c r="AT46" s="1"/>
      <c r="AU46" s="1"/>
      <c r="AV46" s="1"/>
      <c r="AW46" s="1"/>
      <c r="AX46" s="1"/>
      <c r="AY46" s="1"/>
      <c r="AZ46" s="1"/>
      <c r="BA46" s="1"/>
      <c r="BB46" s="2"/>
      <c r="BC46" s="1"/>
      <c r="BD46" s="1"/>
      <c r="BE46" s="1"/>
    </row>
    <row r="47" spans="1:61" s="28" customFormat="1" ht="10.5" customHeight="1" x14ac:dyDescent="0.15">
      <c r="C47" s="54" t="s">
        <v>87</v>
      </c>
      <c r="D47" s="375" t="s">
        <v>126</v>
      </c>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5"/>
      <c r="AK47" s="375"/>
      <c r="AL47" s="375"/>
      <c r="AM47" s="375"/>
      <c r="AN47" s="375"/>
      <c r="AO47" s="375"/>
      <c r="AP47" s="375"/>
      <c r="AQ47" s="375"/>
      <c r="AR47" s="375"/>
      <c r="AS47" s="375"/>
      <c r="AT47" s="375"/>
      <c r="AU47" s="375"/>
      <c r="AV47" s="375"/>
      <c r="AW47" s="375"/>
      <c r="AX47" s="375"/>
      <c r="AY47" s="375"/>
      <c r="AZ47" s="375"/>
      <c r="BA47" s="375"/>
      <c r="BB47" s="375"/>
      <c r="BC47" s="375"/>
      <c r="BD47" s="375"/>
      <c r="BE47" s="375"/>
    </row>
    <row r="48" spans="1:61" s="28" customFormat="1" ht="10.5" customHeight="1" x14ac:dyDescent="0.15">
      <c r="C48" s="54" t="s">
        <v>87</v>
      </c>
      <c r="D48" s="375" t="s">
        <v>114</v>
      </c>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5"/>
      <c r="AV48" s="375"/>
      <c r="AW48" s="375"/>
      <c r="AX48" s="375"/>
      <c r="AY48" s="375"/>
      <c r="AZ48" s="375"/>
      <c r="BA48" s="375"/>
      <c r="BB48" s="375"/>
      <c r="BC48" s="375"/>
      <c r="BD48" s="375"/>
      <c r="BE48" s="375"/>
    </row>
    <row r="49" spans="2:57" s="54" customFormat="1" thickBot="1" x14ac:dyDescent="0.2"/>
    <row r="50" spans="2:57" customFormat="1" ht="14.1" customHeight="1" thickTop="1" x14ac:dyDescent="0.15">
      <c r="B50" s="376" t="s">
        <v>210</v>
      </c>
      <c r="C50" s="370"/>
      <c r="D50" s="370"/>
      <c r="E50" s="370"/>
      <c r="F50" s="370"/>
      <c r="G50" s="370"/>
      <c r="H50" s="370"/>
      <c r="I50" s="370"/>
      <c r="J50" s="370"/>
      <c r="K50" s="371"/>
      <c r="L50" s="378"/>
      <c r="M50" s="379"/>
      <c r="N50" s="379"/>
      <c r="O50" s="379"/>
      <c r="P50" s="379"/>
      <c r="Q50" s="379"/>
      <c r="R50" s="379"/>
      <c r="S50" s="379"/>
      <c r="T50" s="379"/>
      <c r="U50" s="379"/>
      <c r="V50" s="379"/>
      <c r="W50" s="347" t="s">
        <v>211</v>
      </c>
      <c r="X50" s="347"/>
      <c r="Y50" s="347"/>
      <c r="Z50" s="347"/>
      <c r="AA50" s="347"/>
      <c r="AB50" s="347"/>
      <c r="AC50" s="347"/>
      <c r="AD50" s="369" t="s">
        <v>209</v>
      </c>
      <c r="AE50" s="370"/>
      <c r="AF50" s="370"/>
      <c r="AG50" s="370"/>
      <c r="AH50" s="370"/>
      <c r="AI50" s="370"/>
      <c r="AJ50" s="370"/>
      <c r="AK50" s="370"/>
      <c r="AL50" s="370"/>
      <c r="AM50" s="371"/>
      <c r="AN50" s="363" t="s">
        <v>523</v>
      </c>
      <c r="AO50" s="364"/>
      <c r="AP50" s="364"/>
      <c r="AQ50" s="364"/>
      <c r="AR50" s="364"/>
      <c r="AS50" s="364"/>
      <c r="AT50" s="364"/>
      <c r="AU50" s="364"/>
      <c r="AV50" s="364"/>
      <c r="AW50" s="364"/>
      <c r="AX50" s="364"/>
      <c r="AY50" s="364"/>
      <c r="AZ50" s="364"/>
      <c r="BA50" s="364"/>
      <c r="BB50" s="364"/>
      <c r="BC50" s="364"/>
      <c r="BD50" s="364"/>
      <c r="BE50" s="365"/>
    </row>
    <row r="51" spans="2:57" customFormat="1" ht="14.1" customHeight="1" x14ac:dyDescent="0.15">
      <c r="B51" s="377"/>
      <c r="C51" s="373"/>
      <c r="D51" s="373"/>
      <c r="E51" s="373"/>
      <c r="F51" s="373"/>
      <c r="G51" s="373"/>
      <c r="H51" s="373"/>
      <c r="I51" s="373"/>
      <c r="J51" s="373"/>
      <c r="K51" s="374"/>
      <c r="L51" s="380"/>
      <c r="M51" s="381"/>
      <c r="N51" s="381"/>
      <c r="O51" s="381"/>
      <c r="P51" s="381"/>
      <c r="Q51" s="381"/>
      <c r="R51" s="381"/>
      <c r="S51" s="381"/>
      <c r="T51" s="381"/>
      <c r="U51" s="381"/>
      <c r="V51" s="381"/>
      <c r="W51" s="348"/>
      <c r="X51" s="348"/>
      <c r="Y51" s="348"/>
      <c r="Z51" s="348"/>
      <c r="AA51" s="348"/>
      <c r="AB51" s="348"/>
      <c r="AC51" s="348"/>
      <c r="AD51" s="372"/>
      <c r="AE51" s="373"/>
      <c r="AF51" s="373"/>
      <c r="AG51" s="373"/>
      <c r="AH51" s="373"/>
      <c r="AI51" s="373"/>
      <c r="AJ51" s="373"/>
      <c r="AK51" s="373"/>
      <c r="AL51" s="373"/>
      <c r="AM51" s="374"/>
      <c r="AN51" s="366"/>
      <c r="AO51" s="367"/>
      <c r="AP51" s="367"/>
      <c r="AQ51" s="367"/>
      <c r="AR51" s="367"/>
      <c r="AS51" s="367"/>
      <c r="AT51" s="367"/>
      <c r="AU51" s="367"/>
      <c r="AV51" s="367"/>
      <c r="AW51" s="367"/>
      <c r="AX51" s="367"/>
      <c r="AY51" s="367"/>
      <c r="AZ51" s="367"/>
      <c r="BA51" s="367"/>
      <c r="BB51" s="367"/>
      <c r="BC51" s="367"/>
      <c r="BD51" s="367"/>
      <c r="BE51" s="368"/>
    </row>
    <row r="52" spans="2:57" customFormat="1" ht="14.1" customHeight="1" x14ac:dyDescent="0.15">
      <c r="B52" s="323" t="s">
        <v>207</v>
      </c>
      <c r="C52" s="310"/>
      <c r="D52" s="310"/>
      <c r="E52" s="310"/>
      <c r="F52" s="310"/>
      <c r="G52" s="310"/>
      <c r="H52" s="310"/>
      <c r="I52" s="310"/>
      <c r="J52" s="310"/>
      <c r="K52" s="311"/>
      <c r="L52" s="305"/>
      <c r="M52" s="306"/>
      <c r="N52" s="306"/>
      <c r="O52" s="306"/>
      <c r="P52" s="306"/>
      <c r="Q52" s="306"/>
      <c r="R52" s="306"/>
      <c r="S52" s="306"/>
      <c r="T52" s="306"/>
      <c r="U52" s="306"/>
      <c r="V52" s="306"/>
      <c r="W52" s="306"/>
      <c r="X52" s="306"/>
      <c r="Y52" s="306"/>
      <c r="Z52" s="306"/>
      <c r="AA52" s="306"/>
      <c r="AB52" s="306"/>
      <c r="AC52" s="306"/>
      <c r="AD52" s="309" t="s">
        <v>208</v>
      </c>
      <c r="AE52" s="310"/>
      <c r="AF52" s="310"/>
      <c r="AG52" s="310"/>
      <c r="AH52" s="310"/>
      <c r="AI52" s="310"/>
      <c r="AJ52" s="310"/>
      <c r="AK52" s="310"/>
      <c r="AL52" s="310"/>
      <c r="AM52" s="311"/>
      <c r="AN52" s="305" t="s">
        <v>241</v>
      </c>
      <c r="AO52" s="306"/>
      <c r="AP52" s="306"/>
      <c r="AQ52" s="306"/>
      <c r="AR52" s="306"/>
      <c r="AS52" s="306"/>
      <c r="AT52" s="306"/>
      <c r="AU52" s="306"/>
      <c r="AV52" s="306"/>
      <c r="AW52" s="306"/>
      <c r="AX52" s="306"/>
      <c r="AY52" s="306"/>
      <c r="AZ52" s="306"/>
      <c r="BA52" s="306"/>
      <c r="BB52" s="306"/>
      <c r="BC52" s="306"/>
      <c r="BD52" s="306"/>
      <c r="BE52" s="315"/>
    </row>
    <row r="53" spans="2:57" customFormat="1" ht="14.1" customHeight="1" thickBot="1" x14ac:dyDescent="0.2">
      <c r="B53" s="324"/>
      <c r="C53" s="313"/>
      <c r="D53" s="313"/>
      <c r="E53" s="313"/>
      <c r="F53" s="313"/>
      <c r="G53" s="313"/>
      <c r="H53" s="313"/>
      <c r="I53" s="313"/>
      <c r="J53" s="313"/>
      <c r="K53" s="314"/>
      <c r="L53" s="307"/>
      <c r="M53" s="308"/>
      <c r="N53" s="308"/>
      <c r="O53" s="308"/>
      <c r="P53" s="308"/>
      <c r="Q53" s="308"/>
      <c r="R53" s="308"/>
      <c r="S53" s="308"/>
      <c r="T53" s="308"/>
      <c r="U53" s="308"/>
      <c r="V53" s="308"/>
      <c r="W53" s="308"/>
      <c r="X53" s="308"/>
      <c r="Y53" s="308"/>
      <c r="Z53" s="308"/>
      <c r="AA53" s="308"/>
      <c r="AB53" s="308"/>
      <c r="AC53" s="308"/>
      <c r="AD53" s="312"/>
      <c r="AE53" s="313"/>
      <c r="AF53" s="313"/>
      <c r="AG53" s="313"/>
      <c r="AH53" s="313"/>
      <c r="AI53" s="313"/>
      <c r="AJ53" s="313"/>
      <c r="AK53" s="313"/>
      <c r="AL53" s="313"/>
      <c r="AM53" s="314"/>
      <c r="AN53" s="307"/>
      <c r="AO53" s="308"/>
      <c r="AP53" s="308"/>
      <c r="AQ53" s="308"/>
      <c r="AR53" s="308"/>
      <c r="AS53" s="308"/>
      <c r="AT53" s="308"/>
      <c r="AU53" s="308"/>
      <c r="AV53" s="308"/>
      <c r="AW53" s="308"/>
      <c r="AX53" s="308"/>
      <c r="AY53" s="308"/>
      <c r="AZ53" s="308"/>
      <c r="BA53" s="308"/>
      <c r="BB53" s="308"/>
      <c r="BC53" s="308"/>
      <c r="BD53" s="308"/>
      <c r="BE53" s="316"/>
    </row>
    <row r="54" spans="2:57" customFormat="1" ht="14.1" customHeight="1" thickTop="1" thickBot="1" x14ac:dyDescent="0.2">
      <c r="B54" s="54"/>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2"/>
      <c r="BC54" s="1"/>
      <c r="BD54" s="1"/>
      <c r="BE54" s="1"/>
    </row>
    <row r="55" spans="2:57" customFormat="1" ht="14.1" customHeight="1" thickTop="1" x14ac:dyDescent="0.15">
      <c r="B55" s="317" t="s">
        <v>223</v>
      </c>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8"/>
      <c r="AZ55" s="318"/>
      <c r="BA55" s="318"/>
      <c r="BB55" s="318"/>
      <c r="BC55" s="318"/>
      <c r="BD55" s="318"/>
      <c r="BE55" s="319"/>
    </row>
    <row r="56" spans="2:57" customFormat="1" ht="14.1" customHeight="1" thickBot="1" x14ac:dyDescent="0.2">
      <c r="B56" s="320"/>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321"/>
      <c r="AQ56" s="321"/>
      <c r="AR56" s="321"/>
      <c r="AS56" s="321"/>
      <c r="AT56" s="321"/>
      <c r="AU56" s="321"/>
      <c r="AV56" s="321"/>
      <c r="AW56" s="321"/>
      <c r="AX56" s="321"/>
      <c r="AY56" s="321"/>
      <c r="AZ56" s="321"/>
      <c r="BA56" s="321"/>
      <c r="BB56" s="321"/>
      <c r="BC56" s="321"/>
      <c r="BD56" s="321"/>
      <c r="BE56" s="322"/>
    </row>
    <row r="57" spans="2:57" customFormat="1" ht="15.75" customHeight="1" x14ac:dyDescent="0.15">
      <c r="B57" s="147" t="s">
        <v>408</v>
      </c>
      <c r="C57" s="148"/>
      <c r="D57" s="148"/>
      <c r="E57" s="148"/>
      <c r="F57" s="148"/>
      <c r="G57" s="148"/>
      <c r="H57" s="148"/>
      <c r="I57" s="148"/>
      <c r="J57" s="148"/>
      <c r="K57" s="148"/>
      <c r="L57" s="174"/>
      <c r="M57" s="174"/>
      <c r="N57" s="174"/>
      <c r="O57" s="174"/>
      <c r="P57" s="174"/>
      <c r="Q57" s="174"/>
      <c r="R57" s="174"/>
      <c r="S57" s="174"/>
      <c r="T57" s="174"/>
      <c r="U57" s="174"/>
      <c r="V57" s="174"/>
      <c r="W57" s="174"/>
      <c r="X57" s="174"/>
      <c r="Y57" s="174"/>
      <c r="Z57" s="149"/>
      <c r="AA57" s="149"/>
      <c r="AB57" s="149"/>
      <c r="AC57" s="211"/>
      <c r="AD57" s="135" t="s">
        <v>450</v>
      </c>
      <c r="AE57" s="135"/>
      <c r="AF57" s="135"/>
      <c r="AG57" s="135"/>
      <c r="AH57" s="172"/>
      <c r="AI57" s="172"/>
      <c r="AJ57" s="172"/>
      <c r="AK57" s="172"/>
      <c r="AL57" s="172"/>
      <c r="AM57" s="172"/>
      <c r="AN57" s="135"/>
      <c r="AO57" s="135"/>
      <c r="AP57" s="135"/>
      <c r="AQ57" s="135"/>
      <c r="AR57" s="135"/>
      <c r="AS57" s="135"/>
      <c r="AT57" s="135"/>
      <c r="AU57" s="135"/>
      <c r="AV57" s="135"/>
      <c r="AW57" s="135"/>
      <c r="AX57" s="135"/>
      <c r="AY57" s="135"/>
      <c r="AZ57" s="135"/>
      <c r="BA57" s="135"/>
      <c r="BB57" s="135"/>
      <c r="BC57" s="135"/>
      <c r="BD57" s="135"/>
      <c r="BE57" s="212"/>
    </row>
    <row r="58" spans="2:57" customFormat="1" ht="15.75" customHeight="1" x14ac:dyDescent="0.15">
      <c r="B58" s="147"/>
      <c r="C58" s="148"/>
      <c r="D58" s="148"/>
      <c r="E58" s="148"/>
      <c r="F58" s="354" t="s">
        <v>407</v>
      </c>
      <c r="G58" s="355"/>
      <c r="H58" s="355"/>
      <c r="I58" s="355"/>
      <c r="J58" s="355"/>
      <c r="K58" s="356"/>
      <c r="L58" s="385" t="s">
        <v>259</v>
      </c>
      <c r="M58" s="386"/>
      <c r="N58" s="386"/>
      <c r="O58" s="386"/>
      <c r="P58" s="386"/>
      <c r="Q58" s="386"/>
      <c r="R58" s="386"/>
      <c r="S58" s="386"/>
      <c r="T58" s="386"/>
      <c r="U58" s="386"/>
      <c r="V58" s="386"/>
      <c r="W58" s="386"/>
      <c r="X58" s="386"/>
      <c r="Y58" s="387"/>
      <c r="Z58" s="388" t="s">
        <v>53</v>
      </c>
      <c r="AA58" s="389"/>
      <c r="AB58" s="389"/>
      <c r="AC58" s="390"/>
      <c r="AD58" s="175"/>
      <c r="AE58" s="175"/>
      <c r="AF58" s="175"/>
      <c r="AG58" s="175"/>
      <c r="AH58" s="325" t="s">
        <v>461</v>
      </c>
      <c r="AI58" s="325"/>
      <c r="AJ58" s="325"/>
      <c r="AK58" s="325"/>
      <c r="AL58" s="325"/>
      <c r="AM58" s="325"/>
      <c r="AN58" s="326" t="s">
        <v>17</v>
      </c>
      <c r="AO58" s="327"/>
      <c r="AP58" s="327"/>
      <c r="AQ58" s="327"/>
      <c r="AR58" s="327"/>
      <c r="AS58" s="327"/>
      <c r="AT58" s="327"/>
      <c r="AU58" s="327"/>
      <c r="AV58" s="327"/>
      <c r="AW58" s="327"/>
      <c r="AX58" s="327"/>
      <c r="AY58" s="327"/>
      <c r="AZ58" s="327"/>
      <c r="BA58" s="327"/>
      <c r="BB58" s="327"/>
      <c r="BC58" s="327"/>
      <c r="BD58" s="327"/>
      <c r="BE58" s="328"/>
    </row>
    <row r="59" spans="2:57" customFormat="1" ht="15.75" customHeight="1" x14ac:dyDescent="0.15">
      <c r="B59" s="147"/>
      <c r="C59" s="148"/>
      <c r="D59" s="148"/>
      <c r="E59" s="148"/>
      <c r="F59" s="357"/>
      <c r="G59" s="358"/>
      <c r="H59" s="358"/>
      <c r="I59" s="358"/>
      <c r="J59" s="358"/>
      <c r="K59" s="359"/>
      <c r="L59" s="298" t="s">
        <v>335</v>
      </c>
      <c r="M59" s="299"/>
      <c r="N59" s="299"/>
      <c r="O59" s="299"/>
      <c r="P59" s="299"/>
      <c r="Q59" s="299"/>
      <c r="R59" s="299"/>
      <c r="S59" s="299"/>
      <c r="T59" s="299"/>
      <c r="U59" s="299"/>
      <c r="V59" s="299"/>
      <c r="W59" s="299"/>
      <c r="X59" s="299"/>
      <c r="Y59" s="300"/>
      <c r="Z59" s="286" t="s">
        <v>53</v>
      </c>
      <c r="AA59" s="287"/>
      <c r="AB59" s="287"/>
      <c r="AC59" s="288"/>
      <c r="AD59" s="175"/>
      <c r="AE59" s="175"/>
      <c r="AF59" s="175"/>
      <c r="AG59" s="175"/>
      <c r="AH59" s="325" t="s">
        <v>441</v>
      </c>
      <c r="AI59" s="325"/>
      <c r="AJ59" s="325"/>
      <c r="AK59" s="325"/>
      <c r="AL59" s="325"/>
      <c r="AM59" s="325"/>
      <c r="AN59" s="326" t="s">
        <v>17</v>
      </c>
      <c r="AO59" s="327"/>
      <c r="AP59" s="327"/>
      <c r="AQ59" s="327"/>
      <c r="AR59" s="327"/>
      <c r="AS59" s="327"/>
      <c r="AT59" s="327"/>
      <c r="AU59" s="327"/>
      <c r="AV59" s="327"/>
      <c r="AW59" s="327"/>
      <c r="AX59" s="327"/>
      <c r="AY59" s="327"/>
      <c r="AZ59" s="327"/>
      <c r="BA59" s="327"/>
      <c r="BB59" s="327"/>
      <c r="BC59" s="327"/>
      <c r="BD59" s="327"/>
      <c r="BE59" s="328"/>
    </row>
    <row r="60" spans="2:57" customFormat="1" ht="15.75" customHeight="1" thickBot="1" x14ac:dyDescent="0.2">
      <c r="B60" s="147"/>
      <c r="C60" s="148"/>
      <c r="D60" s="148"/>
      <c r="E60" s="148"/>
      <c r="F60" s="357"/>
      <c r="G60" s="358"/>
      <c r="H60" s="358"/>
      <c r="I60" s="358"/>
      <c r="J60" s="358"/>
      <c r="K60" s="359"/>
      <c r="L60" s="298" t="s">
        <v>336</v>
      </c>
      <c r="M60" s="299"/>
      <c r="N60" s="299"/>
      <c r="O60" s="299"/>
      <c r="P60" s="299"/>
      <c r="Q60" s="299"/>
      <c r="R60" s="299"/>
      <c r="S60" s="299"/>
      <c r="T60" s="299"/>
      <c r="U60" s="299"/>
      <c r="V60" s="299"/>
      <c r="W60" s="299"/>
      <c r="X60" s="299"/>
      <c r="Y60" s="300"/>
      <c r="Z60" s="301" t="s">
        <v>53</v>
      </c>
      <c r="AA60" s="302"/>
      <c r="AB60" s="302"/>
      <c r="AC60" s="303"/>
      <c r="AD60" s="175"/>
      <c r="AE60" s="175"/>
      <c r="AF60" s="175"/>
      <c r="AG60" s="175"/>
      <c r="AH60" s="304" t="s">
        <v>440</v>
      </c>
      <c r="AI60" s="304"/>
      <c r="AJ60" s="304"/>
      <c r="AK60" s="304"/>
      <c r="AL60" s="304"/>
      <c r="AM60" s="304"/>
      <c r="AN60" s="382" t="s">
        <v>17</v>
      </c>
      <c r="AO60" s="383"/>
      <c r="AP60" s="383"/>
      <c r="AQ60" s="383"/>
      <c r="AR60" s="383"/>
      <c r="AS60" s="383"/>
      <c r="AT60" s="383"/>
      <c r="AU60" s="383"/>
      <c r="AV60" s="383"/>
      <c r="AW60" s="383"/>
      <c r="AX60" s="383"/>
      <c r="AY60" s="383"/>
      <c r="AZ60" s="383"/>
      <c r="BA60" s="383"/>
      <c r="BB60" s="383"/>
      <c r="BC60" s="383"/>
      <c r="BD60" s="383"/>
      <c r="BE60" s="384"/>
    </row>
    <row r="61" spans="2:57" customFormat="1" ht="15.75" customHeight="1" thickBot="1" x14ac:dyDescent="0.2">
      <c r="B61" s="147"/>
      <c r="C61" s="148"/>
      <c r="D61" s="148"/>
      <c r="E61" s="148"/>
      <c r="F61" s="357"/>
      <c r="G61" s="358"/>
      <c r="H61" s="358"/>
      <c r="I61" s="358"/>
      <c r="J61" s="358"/>
      <c r="K61" s="359"/>
      <c r="L61" s="283" t="s">
        <v>456</v>
      </c>
      <c r="M61" s="284"/>
      <c r="N61" s="284"/>
      <c r="O61" s="284"/>
      <c r="P61" s="284"/>
      <c r="Q61" s="284"/>
      <c r="R61" s="284"/>
      <c r="S61" s="284"/>
      <c r="T61" s="284"/>
      <c r="U61" s="284"/>
      <c r="V61" s="284"/>
      <c r="W61" s="284"/>
      <c r="X61" s="284"/>
      <c r="Y61" s="285"/>
      <c r="Z61" s="280" t="s">
        <v>53</v>
      </c>
      <c r="AA61" s="281"/>
      <c r="AB61" s="281"/>
      <c r="AC61" s="282"/>
      <c r="AD61" s="272" t="s">
        <v>308</v>
      </c>
      <c r="AE61" s="273"/>
      <c r="AF61" s="273"/>
      <c r="AG61" s="273"/>
      <c r="AH61" s="273"/>
      <c r="AI61" s="273"/>
      <c r="AJ61" s="273"/>
      <c r="AK61" s="273"/>
      <c r="AL61" s="273"/>
      <c r="AM61" s="274"/>
      <c r="AN61" s="275" t="s">
        <v>364</v>
      </c>
      <c r="AO61" s="276"/>
      <c r="AP61" s="276"/>
      <c r="AQ61" s="276"/>
      <c r="AR61" s="276"/>
      <c r="AS61" s="276"/>
      <c r="AT61" s="276"/>
      <c r="AU61" s="276"/>
      <c r="AV61" s="276"/>
      <c r="AW61" s="276"/>
      <c r="AX61" s="276"/>
      <c r="AY61" s="276"/>
      <c r="AZ61" s="276"/>
      <c r="BA61" s="276"/>
      <c r="BB61" s="277" t="s">
        <v>53</v>
      </c>
      <c r="BC61" s="278"/>
      <c r="BD61" s="278"/>
      <c r="BE61" s="279"/>
    </row>
    <row r="62" spans="2:57" customFormat="1" ht="15.75" customHeight="1" thickTop="1" x14ac:dyDescent="0.15">
      <c r="B62" s="147"/>
      <c r="C62" s="148"/>
      <c r="D62" s="148"/>
      <c r="E62" s="148"/>
      <c r="F62" s="357"/>
      <c r="G62" s="358"/>
      <c r="H62" s="358"/>
      <c r="I62" s="358"/>
      <c r="J62" s="358"/>
      <c r="K62" s="359"/>
      <c r="L62" s="283" t="s">
        <v>457</v>
      </c>
      <c r="M62" s="284"/>
      <c r="N62" s="284"/>
      <c r="O62" s="284"/>
      <c r="P62" s="284"/>
      <c r="Q62" s="284"/>
      <c r="R62" s="284"/>
      <c r="S62" s="284"/>
      <c r="T62" s="284"/>
      <c r="U62" s="284"/>
      <c r="V62" s="284"/>
      <c r="W62" s="284"/>
      <c r="X62" s="284"/>
      <c r="Y62" s="285"/>
      <c r="Z62" s="286" t="s">
        <v>53</v>
      </c>
      <c r="AA62" s="287"/>
      <c r="AB62" s="287"/>
      <c r="AC62" s="288"/>
    </row>
    <row r="63" spans="2:57" customFormat="1" ht="15.75" customHeight="1" x14ac:dyDescent="0.15">
      <c r="B63" s="147"/>
      <c r="C63" s="148"/>
      <c r="D63" s="148"/>
      <c r="E63" s="148"/>
      <c r="F63" s="357"/>
      <c r="G63" s="358"/>
      <c r="H63" s="358"/>
      <c r="I63" s="358"/>
      <c r="J63" s="358"/>
      <c r="K63" s="359"/>
      <c r="L63" s="289" t="s">
        <v>482</v>
      </c>
      <c r="M63" s="290"/>
      <c r="N63" s="290"/>
      <c r="O63" s="290"/>
      <c r="P63" s="290"/>
      <c r="Q63" s="290"/>
      <c r="R63" s="290"/>
      <c r="S63" s="290"/>
      <c r="T63" s="290"/>
      <c r="U63" s="290"/>
      <c r="V63" s="290"/>
      <c r="W63" s="290"/>
      <c r="X63" s="290"/>
      <c r="Y63" s="291"/>
      <c r="Z63" s="280" t="s">
        <v>53</v>
      </c>
      <c r="AA63" s="281"/>
      <c r="AB63" s="281"/>
      <c r="AC63" s="282"/>
    </row>
    <row r="64" spans="2:57" customFormat="1" ht="15.75" customHeight="1" thickBot="1" x14ac:dyDescent="0.2">
      <c r="B64" s="209"/>
      <c r="C64" s="210"/>
      <c r="D64" s="210"/>
      <c r="E64" s="210"/>
      <c r="F64" s="360"/>
      <c r="G64" s="361"/>
      <c r="H64" s="361"/>
      <c r="I64" s="361"/>
      <c r="J64" s="361"/>
      <c r="K64" s="362"/>
      <c r="L64" s="292" t="s">
        <v>483</v>
      </c>
      <c r="M64" s="293"/>
      <c r="N64" s="293"/>
      <c r="O64" s="293"/>
      <c r="P64" s="293"/>
      <c r="Q64" s="293"/>
      <c r="R64" s="293"/>
      <c r="S64" s="293"/>
      <c r="T64" s="293"/>
      <c r="U64" s="293"/>
      <c r="V64" s="293"/>
      <c r="W64" s="293"/>
      <c r="X64" s="293"/>
      <c r="Y64" s="294"/>
      <c r="Z64" s="295" t="s">
        <v>53</v>
      </c>
      <c r="AA64" s="296"/>
      <c r="AB64" s="296"/>
      <c r="AC64" s="297"/>
    </row>
    <row r="65" spans="2:29" customFormat="1" ht="15.75" customHeight="1" thickTop="1" x14ac:dyDescent="0.15">
      <c r="B65" s="1"/>
      <c r="R65" s="1"/>
      <c r="S65" s="1"/>
      <c r="T65" s="1"/>
      <c r="U65" s="1"/>
      <c r="V65" s="1"/>
      <c r="W65" s="1"/>
      <c r="X65" s="1"/>
      <c r="Y65" s="1"/>
      <c r="Z65" s="1"/>
      <c r="AA65" s="1"/>
      <c r="AB65" s="1"/>
      <c r="AC65" s="1"/>
    </row>
    <row r="66" spans="2:29" customFormat="1" ht="15.75" customHeight="1" x14ac:dyDescent="0.15">
      <c r="B66" s="36" t="s">
        <v>215</v>
      </c>
      <c r="F66" s="1"/>
      <c r="G66" s="1"/>
      <c r="H66" s="1"/>
      <c r="I66" s="1"/>
      <c r="J66" s="1"/>
      <c r="K66" s="1"/>
      <c r="L66" s="1"/>
      <c r="M66" s="1"/>
      <c r="N66" s="1"/>
      <c r="O66" s="1"/>
      <c r="P66" s="1"/>
      <c r="Q66" s="1"/>
    </row>
    <row r="67" spans="2:29" customFormat="1" ht="15.75" customHeight="1" x14ac:dyDescent="0.15">
      <c r="C67" t="s">
        <v>226</v>
      </c>
      <c r="F67" s="1"/>
      <c r="G67" s="1"/>
      <c r="H67" s="1"/>
      <c r="I67" s="1"/>
      <c r="J67" s="1"/>
      <c r="K67" s="1"/>
      <c r="L67" s="1"/>
      <c r="M67" s="1"/>
      <c r="N67" s="1"/>
      <c r="O67" s="1"/>
      <c r="P67" s="1"/>
    </row>
    <row r="68" spans="2:29" customFormat="1" ht="15.75" customHeight="1" x14ac:dyDescent="0.15">
      <c r="F68" s="1"/>
      <c r="G68" s="1"/>
      <c r="H68" s="1"/>
      <c r="I68" s="1"/>
      <c r="J68" s="1"/>
      <c r="K68" s="1"/>
      <c r="L68" s="1"/>
      <c r="M68" s="1"/>
      <c r="N68" s="1"/>
      <c r="O68" s="1"/>
      <c r="P68" s="1"/>
    </row>
    <row r="69" spans="2:29" customFormat="1" ht="15.75" customHeight="1" x14ac:dyDescent="0.15">
      <c r="F69" s="1"/>
      <c r="G69" s="1"/>
      <c r="H69" s="1"/>
      <c r="I69" s="1"/>
      <c r="J69" s="1"/>
      <c r="K69" s="1"/>
      <c r="L69" s="1"/>
      <c r="M69" s="1"/>
      <c r="N69" s="1"/>
      <c r="O69" s="1"/>
      <c r="P69" s="1"/>
    </row>
    <row r="70" spans="2:29" customFormat="1" ht="15.75" customHeight="1" x14ac:dyDescent="0.15">
      <c r="F70" s="1"/>
      <c r="G70" s="1"/>
      <c r="H70" s="1"/>
      <c r="I70" s="1"/>
      <c r="J70" s="1"/>
      <c r="K70" s="1"/>
      <c r="L70" s="1"/>
      <c r="M70" s="1"/>
      <c r="N70" s="1"/>
      <c r="O70" s="1"/>
      <c r="P70" s="1"/>
    </row>
    <row r="71" spans="2:29" customFormat="1" ht="15.75" customHeight="1" x14ac:dyDescent="0.15">
      <c r="F71" s="1"/>
      <c r="G71" s="1"/>
      <c r="H71" s="1"/>
      <c r="I71" s="1"/>
      <c r="J71" s="1"/>
      <c r="K71" s="1"/>
      <c r="L71" s="1"/>
      <c r="M71" s="1"/>
      <c r="N71" s="1"/>
      <c r="O71" s="1"/>
      <c r="P71" s="1"/>
    </row>
    <row r="72" spans="2:29" customFormat="1" ht="15.75" customHeight="1" x14ac:dyDescent="0.15">
      <c r="F72" s="1"/>
      <c r="G72" s="1"/>
      <c r="H72" s="1"/>
      <c r="I72" s="1"/>
      <c r="J72" s="1"/>
      <c r="K72" s="1"/>
      <c r="L72" s="1"/>
      <c r="M72" s="1"/>
      <c r="N72" s="1"/>
      <c r="O72" s="1"/>
      <c r="P72" s="1"/>
    </row>
    <row r="73" spans="2:29" customFormat="1" ht="15.75" customHeight="1" x14ac:dyDescent="0.15">
      <c r="F73" s="1"/>
      <c r="G73" s="1"/>
      <c r="H73" s="1"/>
      <c r="I73" s="1"/>
      <c r="J73" s="1"/>
      <c r="K73" s="1"/>
      <c r="L73" s="1"/>
      <c r="M73" s="1"/>
      <c r="N73" s="1"/>
      <c r="O73" s="1"/>
      <c r="P73" s="1"/>
    </row>
    <row r="74" spans="2:29" customFormat="1" ht="15.75" customHeight="1" x14ac:dyDescent="0.15">
      <c r="F74" s="1"/>
      <c r="G74" s="1"/>
      <c r="H74" s="1"/>
      <c r="I74" s="1"/>
      <c r="J74" s="1"/>
      <c r="K74" s="1"/>
      <c r="L74" s="1"/>
      <c r="M74" s="1"/>
      <c r="N74" s="1"/>
      <c r="O74" s="1"/>
      <c r="P74" s="1"/>
    </row>
    <row r="75" spans="2:29" customFormat="1" ht="15.75" customHeight="1" x14ac:dyDescent="0.15">
      <c r="F75" s="1"/>
      <c r="G75" s="1"/>
      <c r="H75" s="1"/>
      <c r="I75" s="1"/>
      <c r="J75" s="1"/>
      <c r="K75" s="1"/>
      <c r="L75" s="1"/>
      <c r="M75" s="1"/>
      <c r="N75" s="1"/>
      <c r="O75" s="1"/>
      <c r="P75" s="1"/>
    </row>
    <row r="76" spans="2:29" customFormat="1" ht="15.75" customHeight="1" x14ac:dyDescent="0.15">
      <c r="F76" s="1"/>
      <c r="G76" s="1"/>
      <c r="H76" s="1"/>
      <c r="I76" s="1"/>
      <c r="J76" s="1"/>
      <c r="K76" s="1"/>
      <c r="L76" s="1"/>
      <c r="M76" s="1"/>
      <c r="N76" s="1"/>
      <c r="O76" s="1"/>
      <c r="P76" s="1"/>
    </row>
    <row r="77" spans="2:29" customFormat="1" ht="15.75" customHeight="1" x14ac:dyDescent="0.15">
      <c r="F77" s="1"/>
      <c r="G77" s="1"/>
      <c r="H77" s="1"/>
      <c r="I77" s="1"/>
      <c r="J77" s="1"/>
      <c r="K77" s="1"/>
      <c r="L77" s="1"/>
      <c r="M77" s="1"/>
      <c r="N77" s="1"/>
      <c r="O77" s="1"/>
      <c r="P77" s="1"/>
    </row>
    <row r="78" spans="2:29" customFormat="1" ht="15.75" customHeight="1" x14ac:dyDescent="0.15">
      <c r="B78" t="s">
        <v>314</v>
      </c>
      <c r="L78" t="s">
        <v>318</v>
      </c>
    </row>
    <row r="79" spans="2:29" customFormat="1" ht="15.75" customHeight="1" x14ac:dyDescent="0.15">
      <c r="B79" t="s">
        <v>315</v>
      </c>
      <c r="L79" t="s">
        <v>319</v>
      </c>
    </row>
    <row r="80" spans="2:29" customFormat="1" ht="15.75" customHeight="1" x14ac:dyDescent="0.15">
      <c r="B80" t="s">
        <v>316</v>
      </c>
      <c r="L80" t="s">
        <v>205</v>
      </c>
    </row>
    <row r="81" spans="2:57" customFormat="1" ht="15.75" customHeight="1" x14ac:dyDescent="0.15">
      <c r="B81" t="s">
        <v>317</v>
      </c>
      <c r="L81" t="s">
        <v>320</v>
      </c>
    </row>
    <row r="82" spans="2:57" customFormat="1" ht="15.75" customHeight="1" x14ac:dyDescent="0.15">
      <c r="B82" t="s">
        <v>311</v>
      </c>
      <c r="L82" t="s">
        <v>321</v>
      </c>
      <c r="AD82" s="1"/>
      <c r="AE82" s="1"/>
      <c r="AF82" s="1"/>
      <c r="AG82" s="1"/>
      <c r="AH82" s="1"/>
      <c r="AI82" s="1"/>
      <c r="AJ82" s="1"/>
      <c r="AK82" s="1"/>
      <c r="AL82" s="1"/>
      <c r="AM82" s="1"/>
      <c r="AN82" s="1"/>
      <c r="AO82" s="1"/>
      <c r="AP82" s="1"/>
      <c r="AQ82" s="1"/>
      <c r="AR82" s="1"/>
      <c r="AS82" s="1"/>
      <c r="AT82" s="1"/>
      <c r="AU82" s="1"/>
      <c r="AV82" s="1"/>
      <c r="AW82" s="1"/>
      <c r="AX82" s="1"/>
      <c r="AY82" s="1"/>
      <c r="AZ82" s="1"/>
      <c r="BA82" s="1"/>
      <c r="BB82" s="2"/>
      <c r="BC82" s="1"/>
      <c r="BD82" s="1"/>
      <c r="BE82" s="1"/>
    </row>
    <row r="83" spans="2:57" customFormat="1" ht="15.75" customHeight="1" x14ac:dyDescent="0.15">
      <c r="B83" t="s">
        <v>312</v>
      </c>
      <c r="L83" t="s">
        <v>322</v>
      </c>
      <c r="AD83" s="1"/>
      <c r="AE83" s="1"/>
      <c r="AF83" s="1"/>
      <c r="AG83" s="1"/>
      <c r="AH83" s="1"/>
      <c r="AI83" s="1"/>
      <c r="AJ83" s="1"/>
      <c r="AK83" s="1"/>
      <c r="AL83" s="1"/>
      <c r="AM83" s="1"/>
      <c r="AN83" s="1"/>
      <c r="AO83" s="1"/>
      <c r="AP83" s="1"/>
      <c r="AQ83" s="1"/>
      <c r="AR83" s="1"/>
      <c r="AS83" s="1"/>
      <c r="AT83" s="1"/>
      <c r="AU83" s="1"/>
      <c r="AV83" s="1"/>
      <c r="AW83" s="1"/>
      <c r="AX83" s="1"/>
      <c r="AY83" s="1"/>
      <c r="AZ83" s="1"/>
      <c r="BA83" s="1"/>
      <c r="BB83" s="2"/>
      <c r="BC83" s="1"/>
      <c r="BD83" s="1"/>
      <c r="BE83" s="1"/>
    </row>
    <row r="84" spans="2:57" customFormat="1" ht="15.75" customHeight="1" x14ac:dyDescent="0.15">
      <c r="B84" t="s">
        <v>313</v>
      </c>
      <c r="L84" t="s">
        <v>323</v>
      </c>
      <c r="AD84" s="1"/>
      <c r="AE84" s="1"/>
      <c r="AF84" s="1"/>
      <c r="AG84" s="1"/>
      <c r="AH84" s="1"/>
      <c r="AI84" s="1"/>
      <c r="AJ84" s="1"/>
      <c r="AK84" s="1"/>
      <c r="AL84" s="1"/>
      <c r="AM84" s="1"/>
      <c r="AN84" s="1"/>
      <c r="AO84" s="1"/>
      <c r="AP84" s="1"/>
      <c r="AQ84" s="1"/>
      <c r="AR84" s="1"/>
      <c r="AS84" s="1"/>
      <c r="AT84" s="1"/>
      <c r="AU84" s="1"/>
      <c r="AV84" s="1"/>
      <c r="AW84" s="1"/>
      <c r="AX84" s="1"/>
      <c r="AY84" s="1"/>
      <c r="AZ84" s="1"/>
      <c r="BA84" s="1"/>
      <c r="BB84" s="2"/>
      <c r="BC84" s="1"/>
      <c r="BD84" s="1"/>
      <c r="BE84" s="1"/>
    </row>
    <row r="85" spans="2:57" customFormat="1" ht="15.75" customHeight="1" x14ac:dyDescent="0.15">
      <c r="B85" t="s">
        <v>308</v>
      </c>
      <c r="L85" t="s">
        <v>325</v>
      </c>
      <c r="AD85" s="1"/>
      <c r="AE85" s="1"/>
      <c r="AF85" s="1"/>
      <c r="AG85" s="1"/>
      <c r="AH85" s="1"/>
      <c r="AI85" s="1"/>
      <c r="AJ85" s="1"/>
      <c r="AK85" s="1"/>
      <c r="AL85" s="1"/>
      <c r="AM85" s="1"/>
      <c r="AN85" s="1"/>
      <c r="AO85" s="1"/>
      <c r="AP85" s="1"/>
      <c r="AQ85" s="1"/>
      <c r="AR85" s="1"/>
      <c r="AS85" s="1"/>
      <c r="AT85" s="1"/>
      <c r="AU85" s="1"/>
      <c r="AV85" s="1"/>
      <c r="AW85" s="1"/>
      <c r="AX85" s="1"/>
      <c r="AY85" s="1"/>
      <c r="AZ85" s="1"/>
      <c r="BA85" s="1"/>
      <c r="BB85" s="2"/>
      <c r="BC85" s="1"/>
      <c r="BD85" s="1"/>
      <c r="BE85" s="1"/>
    </row>
    <row r="86" spans="2:57" customFormat="1" ht="15.75" customHeight="1" x14ac:dyDescent="0.15">
      <c r="B86" t="s">
        <v>450</v>
      </c>
      <c r="L86" t="s">
        <v>419</v>
      </c>
    </row>
    <row r="87" spans="2:57" customFormat="1" ht="15.75" customHeight="1" x14ac:dyDescent="0.15">
      <c r="B87" t="s">
        <v>432</v>
      </c>
      <c r="L87" s="271" t="s">
        <v>431</v>
      </c>
      <c r="M87" s="271"/>
      <c r="N87" s="271"/>
      <c r="O87" s="271"/>
      <c r="P87" s="271"/>
      <c r="Q87" s="271"/>
    </row>
    <row r="88" spans="2:57" customFormat="1" ht="15.75" customHeight="1" x14ac:dyDescent="0.15">
      <c r="B88" s="1"/>
    </row>
    <row r="89" spans="2:57" customFormat="1" ht="15.75" customHeight="1" x14ac:dyDescent="0.15">
      <c r="B89" s="1"/>
    </row>
    <row r="90" spans="2:57" customFormat="1" ht="15.75" hidden="1" customHeight="1" x14ac:dyDescent="0.15"/>
    <row r="91" spans="2:57" customFormat="1" ht="13.5" hidden="1" x14ac:dyDescent="0.15">
      <c r="C91" s="1"/>
    </row>
    <row r="92" spans="2:57" customFormat="1" ht="13.5" hidden="1" customHeight="1" x14ac:dyDescent="0.15">
      <c r="C92" s="1"/>
    </row>
    <row r="93" spans="2:57" customFormat="1" ht="13.5" hidden="1" customHeight="1" x14ac:dyDescent="0.15"/>
    <row r="94" spans="2:57" customFormat="1" ht="13.5" hidden="1" customHeight="1" x14ac:dyDescent="0.15"/>
    <row r="95" spans="2:57" customFormat="1" ht="13.5" hidden="1" customHeight="1" x14ac:dyDescent="0.15"/>
    <row r="96" spans="2:57" customFormat="1" ht="13.5" hidden="1" customHeight="1" x14ac:dyDescent="0.15"/>
    <row r="97" customFormat="1" ht="13.5" hidden="1" customHeight="1" x14ac:dyDescent="0.15"/>
    <row r="98" customFormat="1" ht="13.5" hidden="1" customHeight="1" x14ac:dyDescent="0.15"/>
    <row r="99" customFormat="1" ht="13.5" hidden="1" customHeight="1" x14ac:dyDescent="0.15"/>
    <row r="100" customFormat="1" ht="13.5" hidden="1" customHeight="1" x14ac:dyDescent="0.15"/>
    <row r="101" customFormat="1" ht="13.5" hidden="1" customHeight="1" x14ac:dyDescent="0.15"/>
    <row r="102" customFormat="1" ht="13.5" customHeight="1" x14ac:dyDescent="0.15"/>
    <row r="103" customFormat="1" ht="13.5" customHeight="1" x14ac:dyDescent="0.15"/>
    <row r="104" customFormat="1" ht="13.5" customHeight="1" x14ac:dyDescent="0.15"/>
    <row r="105" customFormat="1" ht="13.5" customHeight="1" x14ac:dyDescent="0.15"/>
    <row r="106" customFormat="1" ht="13.5" customHeight="1" x14ac:dyDescent="0.15"/>
    <row r="107" customFormat="1" ht="13.5" customHeight="1" x14ac:dyDescent="0.15"/>
    <row r="108" customFormat="1" ht="13.5" customHeight="1" x14ac:dyDescent="0.15"/>
    <row r="109" customFormat="1" ht="13.5" customHeight="1" x14ac:dyDescent="0.15"/>
    <row r="110" customFormat="1" ht="13.5" customHeight="1" x14ac:dyDescent="0.15"/>
    <row r="111" customFormat="1" ht="13.5" customHeight="1" x14ac:dyDescent="0.15"/>
    <row r="112" customFormat="1" ht="13.5" customHeight="1" x14ac:dyDescent="0.15"/>
    <row r="113" customFormat="1" ht="13.5" customHeight="1" x14ac:dyDescent="0.15"/>
    <row r="114" customFormat="1" ht="13.5" customHeight="1" x14ac:dyDescent="0.15"/>
    <row r="115" customFormat="1" ht="13.5" customHeight="1" x14ac:dyDescent="0.15"/>
    <row r="116" customFormat="1" ht="13.5" customHeight="1" x14ac:dyDescent="0.15"/>
    <row r="117" customFormat="1" ht="13.5" customHeight="1" x14ac:dyDescent="0.15"/>
    <row r="118" customFormat="1" ht="13.5" customHeight="1" x14ac:dyDescent="0.15"/>
    <row r="119" customFormat="1" ht="13.5" customHeight="1" x14ac:dyDescent="0.15"/>
    <row r="120" customFormat="1" ht="13.5" customHeight="1" x14ac:dyDescent="0.15"/>
    <row r="121" customFormat="1" ht="13.5" customHeight="1" x14ac:dyDescent="0.15"/>
    <row r="122" customFormat="1" ht="13.5" customHeight="1" x14ac:dyDescent="0.15"/>
    <row r="123" customFormat="1" ht="13.5" customHeight="1" x14ac:dyDescent="0.15"/>
    <row r="124" customFormat="1" ht="13.5" customHeight="1" x14ac:dyDescent="0.15"/>
    <row r="125" customFormat="1" ht="13.5" customHeight="1" x14ac:dyDescent="0.15"/>
    <row r="126" customFormat="1" ht="13.5" customHeight="1" x14ac:dyDescent="0.15"/>
    <row r="127" customFormat="1" ht="13.5" customHeight="1" x14ac:dyDescent="0.15"/>
    <row r="128" customFormat="1" ht="13.5" customHeight="1" x14ac:dyDescent="0.15"/>
    <row r="129" spans="1:1" customFormat="1" ht="13.5" customHeight="1" x14ac:dyDescent="0.15"/>
    <row r="130" spans="1:1" customFormat="1" ht="13.5" customHeight="1" x14ac:dyDescent="0.15"/>
    <row r="131" spans="1:1" customFormat="1" ht="13.5" customHeight="1" x14ac:dyDescent="0.15"/>
    <row r="132" spans="1:1" customFormat="1" ht="13.5" customHeight="1" x14ac:dyDescent="0.15"/>
    <row r="133" spans="1:1" customFormat="1" ht="13.5" customHeight="1" x14ac:dyDescent="0.15"/>
    <row r="134" spans="1:1" ht="13.5" x14ac:dyDescent="0.15">
      <c r="A134"/>
    </row>
    <row r="161" ht="12" customHeight="1" x14ac:dyDescent="0.15"/>
  </sheetData>
  <sheetProtection algorithmName="SHA-512" hashValue="rJBtkGayknXn/aNIjbfovcDkNl1iN04SigW6ZKpWRSf7lt4irQ0GC6B9ICcq7qxw+H3BaTqeWf0tiyMXYsGYow==" saltValue="oW7skmC+cEPvNpLwKKHOvw==" spinCount="100000" sheet="1" selectLockedCells="1"/>
  <protectedRanges>
    <protectedRange sqref="J35 AI34 I37:I40" name="範囲1_1_1"/>
    <protectedRange sqref="AQ33" name="範囲2_1_1_1_1"/>
    <protectedRange sqref="AW33 O34" name="範囲2_1_2_1"/>
    <protectedRange sqref="BA33 S34" name="範囲2_1_3_1"/>
  </protectedRanges>
  <mergeCells count="80">
    <mergeCell ref="W50:AC51"/>
    <mergeCell ref="B41:H41"/>
    <mergeCell ref="I41:AH41"/>
    <mergeCell ref="F58:K64"/>
    <mergeCell ref="AN50:BE51"/>
    <mergeCell ref="AD50:AM51"/>
    <mergeCell ref="D47:BE47"/>
    <mergeCell ref="D48:BE48"/>
    <mergeCell ref="B50:K51"/>
    <mergeCell ref="L50:V51"/>
    <mergeCell ref="AN60:BE60"/>
    <mergeCell ref="AH59:AM59"/>
    <mergeCell ref="AN59:BE59"/>
    <mergeCell ref="L58:Y58"/>
    <mergeCell ref="Z58:AC58"/>
    <mergeCell ref="L59:Y59"/>
    <mergeCell ref="B37:H38"/>
    <mergeCell ref="I37:M37"/>
    <mergeCell ref="N37:AX37"/>
    <mergeCell ref="AY37:BE37"/>
    <mergeCell ref="I38:AX38"/>
    <mergeCell ref="AY38:BE41"/>
    <mergeCell ref="B39:H40"/>
    <mergeCell ref="I39:M39"/>
    <mergeCell ref="N39:AX39"/>
    <mergeCell ref="I40:AX40"/>
    <mergeCell ref="AN52:BE53"/>
    <mergeCell ref="B55:BE56"/>
    <mergeCell ref="B52:K53"/>
    <mergeCell ref="Z59:AC59"/>
    <mergeCell ref="AH58:AM58"/>
    <mergeCell ref="AN58:BE58"/>
    <mergeCell ref="L60:Y60"/>
    <mergeCell ref="Z60:AC60"/>
    <mergeCell ref="L61:Y61"/>
    <mergeCell ref="AH60:AM60"/>
    <mergeCell ref="L52:AC53"/>
    <mergeCell ref="AD52:AM53"/>
    <mergeCell ref="L87:Q87"/>
    <mergeCell ref="AD61:AM61"/>
    <mergeCell ref="AN61:BA61"/>
    <mergeCell ref="BB61:BE61"/>
    <mergeCell ref="Z61:AC61"/>
    <mergeCell ref="L62:Y62"/>
    <mergeCell ref="Z62:AC62"/>
    <mergeCell ref="L63:Y63"/>
    <mergeCell ref="Z63:AC63"/>
    <mergeCell ref="L64:Y64"/>
    <mergeCell ref="Z64:AC64"/>
    <mergeCell ref="C18:AB18"/>
    <mergeCell ref="AE18:BF18"/>
    <mergeCell ref="C19:AB19"/>
    <mergeCell ref="C20:AB20"/>
    <mergeCell ref="C21:AB21"/>
    <mergeCell ref="A13:J13"/>
    <mergeCell ref="A15:J15"/>
    <mergeCell ref="B16:AB16"/>
    <mergeCell ref="AD16:BE16"/>
    <mergeCell ref="BA5:BE5"/>
    <mergeCell ref="BE1:BF1"/>
    <mergeCell ref="AU9:BA10"/>
    <mergeCell ref="BB9:BE10"/>
    <mergeCell ref="A2:I4"/>
    <mergeCell ref="J2:AZ4"/>
    <mergeCell ref="B36:H36"/>
    <mergeCell ref="O36:X36"/>
    <mergeCell ref="AT36:AW36"/>
    <mergeCell ref="AY36:BD36"/>
    <mergeCell ref="AJ33:AP33"/>
    <mergeCell ref="AQ33:AU33"/>
    <mergeCell ref="AW33:AY33"/>
    <mergeCell ref="BA33:BC33"/>
    <mergeCell ref="B34:H34"/>
    <mergeCell ref="I34:BE34"/>
    <mergeCell ref="C22:AB22"/>
    <mergeCell ref="AD22:BE22"/>
    <mergeCell ref="AD24:BF24"/>
    <mergeCell ref="B35:H35"/>
    <mergeCell ref="J35:W35"/>
    <mergeCell ref="C23:AB23"/>
  </mergeCells>
  <phoneticPr fontId="4"/>
  <conditionalFormatting sqref="B57:AC57 B58:F58 L58:AC64 B59:E64 AD61:BE61">
    <cfRule type="expression" dxfId="148" priority="223" stopIfTrue="1">
      <formula>$AN$50="フレックスシリーズ"</formula>
    </cfRule>
    <cfRule type="expression" dxfId="147" priority="390" stopIfTrue="1">
      <formula>$AN$50="フレックスシリーズ"</formula>
    </cfRule>
    <cfRule type="expression" dxfId="146" priority="385" stopIfTrue="1">
      <formula>$AN$50="エクスプレスG2シリーズ"</formula>
    </cfRule>
    <cfRule type="expression" dxfId="145" priority="326" stopIfTrue="1">
      <formula>$AN$50="スタンダードシリーズ"</formula>
    </cfRule>
    <cfRule type="expression" dxfId="144" priority="321" stopIfTrue="1">
      <formula>$AN$50="パフォーマンスシリーズ"</formula>
    </cfRule>
  </conditionalFormatting>
  <conditionalFormatting sqref="B57:AC57 B58:F58 L58:AC64 B59:E64 AN61:BE61">
    <cfRule type="expression" dxfId="143" priority="391" stopIfTrue="1">
      <formula>$AN$50="アドバンスドシリーズ"</formula>
    </cfRule>
  </conditionalFormatting>
  <conditionalFormatting sqref="B57:AC57 B58:F58 L58:AC64 B59:E64">
    <cfRule type="expression" dxfId="142" priority="219" stopIfTrue="1">
      <formula>COUNTIF($AN$52,"*RX2530 M1*")</formula>
    </cfRule>
    <cfRule type="expression" dxfId="141" priority="253" stopIfTrue="1">
      <formula>$AN$50="高火力シリーズ"</formula>
    </cfRule>
    <cfRule type="expression" dxfId="140" priority="384" stopIfTrue="1">
      <formula>$AN$50="エクスプレスシリーズ"</formula>
    </cfRule>
    <cfRule type="expression" dxfId="139" priority="220" stopIfTrue="1">
      <formula>COUNTIF($AN$52,"*RX1330 M1*")</formula>
    </cfRule>
  </conditionalFormatting>
  <conditionalFormatting sqref="B57:AC57">
    <cfRule type="expression" dxfId="138" priority="215" stopIfTrue="1">
      <formula>$AN$50="パフォーマンスシリーズ"</formula>
    </cfRule>
  </conditionalFormatting>
  <conditionalFormatting sqref="B57:AC64 AD61:BE61">
    <cfRule type="expression" dxfId="137" priority="154" stopIfTrue="1">
      <formula>$AN$50="スタンダードシリーズ_Fujitsu"</formula>
    </cfRule>
  </conditionalFormatting>
  <conditionalFormatting sqref="F58">
    <cfRule type="expression" dxfId="136" priority="202" stopIfTrue="1">
      <formula>$AN$50="エクスプレスシリーズ"</formula>
    </cfRule>
    <cfRule type="expression" dxfId="135" priority="214" stopIfTrue="1">
      <formula>$AN$50="エクスプレスG2シリーズ"</formula>
    </cfRule>
    <cfRule type="expression" dxfId="134" priority="199" stopIfTrue="1">
      <formula>$AN$50="アドバンスドシリーズ"</formula>
    </cfRule>
    <cfRule type="expression" dxfId="133" priority="198" stopIfTrue="1">
      <formula>$AN$50="スタンダードシリーズ"</formula>
    </cfRule>
    <cfRule type="expression" dxfId="132" priority="196" stopIfTrue="1">
      <formula>$AN$50="高火力シリーズ"</formula>
    </cfRule>
    <cfRule type="expression" dxfId="131" priority="201" stopIfTrue="1">
      <formula>$AN$50="フレックスシリーズ"</formula>
    </cfRule>
    <cfRule type="expression" dxfId="130" priority="197" stopIfTrue="1">
      <formula>$AN$50="パフォーマンスシリーズ"</formula>
    </cfRule>
  </conditionalFormatting>
  <conditionalFormatting sqref="L60 Z60:AC60 L58:AC59 L61:AC63">
    <cfRule type="expression" dxfId="129" priority="279" stopIfTrue="1">
      <formula>$AN$50="パフォーマンスシリーズ"</formula>
    </cfRule>
  </conditionalFormatting>
  <conditionalFormatting sqref="L60 Z60:AC60">
    <cfRule type="expression" dxfId="128" priority="277" stopIfTrue="1">
      <formula>$AN$50="高火力シリーズ"</formula>
    </cfRule>
  </conditionalFormatting>
  <conditionalFormatting sqref="L64:Y64">
    <cfRule type="expression" dxfId="127" priority="180" stopIfTrue="1">
      <formula>$AN$50="エクスプレスG2シリーズ"</formula>
    </cfRule>
    <cfRule type="expression" dxfId="126" priority="179" stopIfTrue="1">
      <formula>$AN$50="フレックスシリーズ"</formula>
    </cfRule>
    <cfRule type="expression" dxfId="125" priority="178" stopIfTrue="1">
      <formula>$AN$50="エクスプレスG2シリーズ"</formula>
    </cfRule>
  </conditionalFormatting>
  <conditionalFormatting sqref="L58:AC59">
    <cfRule type="expression" dxfId="124" priority="210" stopIfTrue="1">
      <formula>$AN$50="エクスプレスG2シリーズ"</formula>
    </cfRule>
    <cfRule type="expression" dxfId="123" priority="213" stopIfTrue="1">
      <formula>$AN$50="エクスプレスシリーズ"</formula>
    </cfRule>
    <cfRule type="expression" dxfId="122" priority="212" stopIfTrue="1">
      <formula>$AN$50="エクスプレスG2シリーズ"</formula>
    </cfRule>
    <cfRule type="expression" dxfId="121" priority="211" stopIfTrue="1">
      <formula>$AN$50="フレックスシリーズ"</formula>
    </cfRule>
    <cfRule type="expression" dxfId="120" priority="209" stopIfTrue="1">
      <formula>$AN$50="アドバンスドシリーズ"</formula>
    </cfRule>
  </conditionalFormatting>
  <conditionalFormatting sqref="L58:AC64 B57:AC57 B58:F58 B59:E64 AD61:BE61">
    <cfRule type="expression" dxfId="119" priority="318" stopIfTrue="1">
      <formula>$AN$50="エンタープライズシリーズ"</formula>
    </cfRule>
  </conditionalFormatting>
  <conditionalFormatting sqref="L64:AC64">
    <cfRule type="expression" dxfId="118" priority="182" stopIfTrue="1">
      <formula>$AN$50="エクスプレスG2シリーズ"</formula>
    </cfRule>
    <cfRule type="expression" dxfId="117" priority="181" stopIfTrue="1">
      <formula>$AN$50="エクスプレスシリーズ"</formula>
    </cfRule>
    <cfRule type="expression" dxfId="116" priority="176" stopIfTrue="1">
      <formula>$AN$50="アドバンスドシリーズ"</formula>
    </cfRule>
    <cfRule type="expression" dxfId="115" priority="175" stopIfTrue="1">
      <formula>$AN$50="スタンダードシリーズ"</formula>
    </cfRule>
    <cfRule type="expression" dxfId="114" priority="174" stopIfTrue="1">
      <formula>$AN$50="パフォーマンスシリーズ"</formula>
    </cfRule>
    <cfRule type="expression" dxfId="113" priority="173" stopIfTrue="1">
      <formula>$AN$50="高火力シリーズ"</formula>
    </cfRule>
  </conditionalFormatting>
  <conditionalFormatting sqref="Z62:AC64">
    <cfRule type="expression" dxfId="112" priority="195" stopIfTrue="1">
      <formula>$AN$50="エクスプレスG2シリーズ"</formula>
    </cfRule>
    <cfRule type="expression" dxfId="111" priority="194" stopIfTrue="1">
      <formula>$AN$50="エクスプレスシリーズ"</formula>
    </cfRule>
    <cfRule type="expression" dxfId="110" priority="190" stopIfTrue="1">
      <formula>$AN$50="アドバンスドシリーズ"</formula>
    </cfRule>
  </conditionalFormatting>
  <conditionalFormatting sqref="Z64:AC64">
    <cfRule type="expression" dxfId="109" priority="193" stopIfTrue="1">
      <formula>$AN$50="エクスプレスG2シリーズ"</formula>
    </cfRule>
    <cfRule type="expression" dxfId="108" priority="192" stopIfTrue="1">
      <formula>$AN$50="フレックスシリーズ"</formula>
    </cfRule>
    <cfRule type="expression" dxfId="107" priority="191" stopIfTrue="1">
      <formula>$AN$50="エクスプレスG2シリーズ"</formula>
    </cfRule>
  </conditionalFormatting>
  <conditionalFormatting sqref="AD59:AM59">
    <cfRule type="expression" dxfId="106" priority="34" stopIfTrue="1">
      <formula>$AN$50="エクスプレスG2シリーズ"</formula>
    </cfRule>
    <cfRule type="expression" dxfId="105" priority="32" stopIfTrue="1">
      <formula>$AN$50="パフォーマンスシリーズ"</formula>
    </cfRule>
    <cfRule type="expression" dxfId="104" priority="35" stopIfTrue="1">
      <formula>$AN$50="アドバンスドシリーズ"</formula>
    </cfRule>
    <cfRule type="expression" dxfId="103" priority="28" stopIfTrue="1">
      <formula>$AN$50="エンタープライズシリーズ_1804"</formula>
    </cfRule>
    <cfRule type="expression" dxfId="102" priority="29" stopIfTrue="1">
      <formula>$AN$50="フレックスシリーズ"</formula>
    </cfRule>
    <cfRule type="expression" dxfId="101" priority="30" stopIfTrue="1">
      <formula>$AN$50="高火力シリーズ"</formula>
    </cfRule>
    <cfRule type="expression" dxfId="100" priority="33" stopIfTrue="1">
      <formula>$AN$50="エクスプレスシリーズ"</formula>
    </cfRule>
    <cfRule type="expression" dxfId="99" priority="31" stopIfTrue="1">
      <formula>$AN$50="エンタープライズシリーズ"</formula>
    </cfRule>
  </conditionalFormatting>
  <conditionalFormatting sqref="AD57:BE58 AD60:BE60">
    <cfRule type="expression" dxfId="98" priority="82" stopIfTrue="1">
      <formula>$AN$50="高火力シリーズ"</formula>
    </cfRule>
    <cfRule type="expression" dxfId="97" priority="83" stopIfTrue="1">
      <formula>$AN$50="エンタープライズシリーズ"</formula>
    </cfRule>
    <cfRule type="expression" dxfId="96" priority="80" stopIfTrue="1">
      <formula>$AN$50="エンタープライズシリーズ_1804"</formula>
    </cfRule>
    <cfRule type="expression" dxfId="95" priority="81" stopIfTrue="1">
      <formula>$AN$50="フレックスシリーズ"</formula>
    </cfRule>
    <cfRule type="expression" dxfId="94" priority="87" stopIfTrue="1">
      <formula>$AN$50="アドバンスドシリーズ"</formula>
    </cfRule>
    <cfRule type="expression" dxfId="93" priority="86" stopIfTrue="1">
      <formula>$AN$50="エクスプレスG2シリーズ"</formula>
    </cfRule>
    <cfRule type="expression" dxfId="92" priority="85" stopIfTrue="1">
      <formula>$AN$50="エクスプレスシリーズ"</formula>
    </cfRule>
    <cfRule type="expression" dxfId="91" priority="84" stopIfTrue="1">
      <formula>$AN$50="パフォーマンスシリーズ"</formula>
    </cfRule>
  </conditionalFormatting>
  <conditionalFormatting sqref="AD57:BE58">
    <cfRule type="expression" dxfId="90" priority="37" stopIfTrue="1">
      <formula>$AN$50="スタンダードシリーズ"</formula>
    </cfRule>
  </conditionalFormatting>
  <conditionalFormatting sqref="AD59:BE60">
    <cfRule type="expression" dxfId="89" priority="2" stopIfTrue="1">
      <formula>$AN$50="スタンダードシリーズ"</formula>
    </cfRule>
  </conditionalFormatting>
  <conditionalFormatting sqref="AD61:BE61">
    <cfRule type="expression" dxfId="88" priority="327" stopIfTrue="1">
      <formula>$AN$50="アドバンスドシリーズ"</formula>
    </cfRule>
    <cfRule type="expression" dxfId="87" priority="368" stopIfTrue="1">
      <formula>$AN$50="エクスプレスシリーズ"</formula>
    </cfRule>
    <cfRule type="expression" dxfId="86" priority="250" stopIfTrue="1">
      <formula>$AN$50="エンタープライズシリーズ"</formula>
    </cfRule>
    <cfRule type="expression" dxfId="85" priority="155" stopIfTrue="1">
      <formula>$AN$50="エンタープライズシリーズ_1804"</formula>
    </cfRule>
    <cfRule type="expression" dxfId="84" priority="224" stopIfTrue="1">
      <formula>$AN$50="アドバンスドシリーズ"</formula>
    </cfRule>
    <cfRule type="expression" dxfId="83" priority="249" stopIfTrue="1">
      <formula>$AN$50="エンタープライズシリーズ"</formula>
    </cfRule>
    <cfRule type="expression" dxfId="82" priority="251" stopIfTrue="1">
      <formula>$AN$50="パフォーマンスシリーズ"</formula>
    </cfRule>
    <cfRule type="expression" dxfId="81" priority="252" stopIfTrue="1">
      <formula>$AN$50="アドバンスドシリーズ"</formula>
    </cfRule>
  </conditionalFormatting>
  <conditionalFormatting sqref="AH58">
    <cfRule type="expression" dxfId="80" priority="57" stopIfTrue="1">
      <formula>$AN$50="フレックスシリーズ"</formula>
    </cfRule>
    <cfRule type="expression" dxfId="79" priority="56" stopIfTrue="1">
      <formula>$AN$50="エンタープライズシリーズ_1804"</formula>
    </cfRule>
    <cfRule type="expression" dxfId="78" priority="63" stopIfTrue="1">
      <formula>$AN$50="アドバンスドシリーズ"</formula>
    </cfRule>
    <cfRule type="expression" dxfId="77" priority="58" stopIfTrue="1">
      <formula>$AN$50="高火力シリーズ"</formula>
    </cfRule>
    <cfRule type="expression" dxfId="76" priority="59" stopIfTrue="1">
      <formula>$AN$50="エンタープライズシリーズ"</formula>
    </cfRule>
    <cfRule type="expression" dxfId="75" priority="60" stopIfTrue="1">
      <formula>$AN$50="パフォーマンスシリーズ"</formula>
    </cfRule>
    <cfRule type="expression" dxfId="74" priority="61" stopIfTrue="1">
      <formula>$AN$50="エクスプレスシリーズ"</formula>
    </cfRule>
    <cfRule type="expression" dxfId="73" priority="62" stopIfTrue="1">
      <formula>$AN$50="エクスプレスG2シリーズ"</formula>
    </cfRule>
  </conditionalFormatting>
  <conditionalFormatting sqref="AH59:AH60">
    <cfRule type="expression" dxfId="72" priority="24" stopIfTrue="1">
      <formula>$AN$50="パフォーマンスシリーズ"</formula>
    </cfRule>
    <cfRule type="expression" dxfId="71" priority="23" stopIfTrue="1">
      <formula>$AN$50="エンタープライズシリーズ"</formula>
    </cfRule>
    <cfRule type="expression" dxfId="70" priority="22" stopIfTrue="1">
      <formula>$AN$50="高火力シリーズ"</formula>
    </cfRule>
    <cfRule type="expression" dxfId="69" priority="20" stopIfTrue="1">
      <formula>$AN$50="エンタープライズシリーズ_1804"</formula>
    </cfRule>
    <cfRule type="expression" dxfId="68" priority="21" stopIfTrue="1">
      <formula>$AN$50="フレックスシリーズ"</formula>
    </cfRule>
    <cfRule type="expression" dxfId="67" priority="27" stopIfTrue="1">
      <formula>$AN$50="アドバンスドシリーズ"</formula>
    </cfRule>
    <cfRule type="expression" dxfId="66" priority="26" stopIfTrue="1">
      <formula>$AN$50="エクスプレスG2シリーズ"</formula>
    </cfRule>
    <cfRule type="expression" dxfId="65" priority="25" stopIfTrue="1">
      <formula>$AN$50="エクスプレスシリーズ"</formula>
    </cfRule>
  </conditionalFormatting>
  <conditionalFormatting sqref="AN58:BE58">
    <cfRule type="expression" dxfId="64" priority="44" stopIfTrue="1">
      <formula>$AN$50="エクスプレスG2シリーズ"</formula>
    </cfRule>
    <cfRule type="expression" dxfId="63" priority="45" stopIfTrue="1">
      <formula>$AN$50="アドバンスドシリーズ"</formula>
    </cfRule>
    <cfRule type="expression" dxfId="62" priority="43" stopIfTrue="1">
      <formula>$AN$50="エクスプレスシリーズ"</formula>
    </cfRule>
    <cfRule type="expression" dxfId="61" priority="42" stopIfTrue="1">
      <formula>$AN$50="パフォーマンスシリーズ"</formula>
    </cfRule>
    <cfRule type="expression" dxfId="60" priority="41" stopIfTrue="1">
      <formula>$AN$50="エンタープライズシリーズ"</formula>
    </cfRule>
    <cfRule type="expression" dxfId="59" priority="40" stopIfTrue="1">
      <formula>$AN$50="高火力シリーズ"</formula>
    </cfRule>
    <cfRule type="expression" dxfId="58" priority="39" stopIfTrue="1">
      <formula>$AN$50="フレックスシリーズ"</formula>
    </cfRule>
    <cfRule type="expression" dxfId="57" priority="38" stopIfTrue="1">
      <formula>$AN$50="フレックスシリーズ"</formula>
    </cfRule>
  </conditionalFormatting>
  <conditionalFormatting sqref="AN58:BE60">
    <cfRule type="expression" dxfId="56" priority="11" stopIfTrue="1">
      <formula>$AN$50="エンタープライズシリーズ_1804"</formula>
    </cfRule>
  </conditionalFormatting>
  <conditionalFormatting sqref="AN59:BE59">
    <cfRule type="expression" dxfId="55" priority="4" stopIfTrue="1">
      <formula>$AN$50="フレックスシリーズ"</formula>
    </cfRule>
    <cfRule type="expression" dxfId="54" priority="5" stopIfTrue="1">
      <formula>$AN$50="高火力シリーズ"</formula>
    </cfRule>
    <cfRule type="expression" dxfId="53" priority="3" stopIfTrue="1">
      <formula>$AN$50="フレックスシリーズ"</formula>
    </cfRule>
    <cfRule type="expression" dxfId="52" priority="16" stopIfTrue="1">
      <formula>$AN$50="エクスプレスシリーズ"</formula>
    </cfRule>
    <cfRule type="expression" dxfId="51" priority="18" stopIfTrue="1">
      <formula>$AN$50="アドバンスドシリーズ"</formula>
    </cfRule>
    <cfRule type="expression" dxfId="50" priority="17" stopIfTrue="1">
      <formula>$AN$50="エクスプレスG2シリーズ"</formula>
    </cfRule>
    <cfRule type="expression" dxfId="49" priority="15" stopIfTrue="1">
      <formula>$AN$50="パフォーマンスシリーズ"</formula>
    </cfRule>
    <cfRule type="expression" dxfId="48" priority="1" stopIfTrue="1">
      <formula>$AN$50="エンタープライズシリーズ_1804"</formula>
    </cfRule>
    <cfRule type="expression" dxfId="47" priority="14" stopIfTrue="1">
      <formula>$AN$50="エンタープライズシリーズ"</formula>
    </cfRule>
    <cfRule type="expression" dxfId="46" priority="13" stopIfTrue="1">
      <formula>$AN$50="高火力シリーズ"</formula>
    </cfRule>
    <cfRule type="expression" dxfId="45" priority="12" stopIfTrue="1">
      <formula>$AN$50="フレックスシリーズ"</formula>
    </cfRule>
    <cfRule type="expression" dxfId="44" priority="10" stopIfTrue="1">
      <formula>$AN$50="アドバンスドシリーズ"</formula>
    </cfRule>
    <cfRule type="expression" dxfId="43" priority="9" stopIfTrue="1">
      <formula>$AN$50="エクスプレスG2シリーズ"</formula>
    </cfRule>
    <cfRule type="expression" dxfId="42" priority="8" stopIfTrue="1">
      <formula>$AN$50="エクスプレスシリーズ"</formula>
    </cfRule>
    <cfRule type="expression" dxfId="41" priority="7" stopIfTrue="1">
      <formula>$AN$50="パフォーマンスシリーズ"</formula>
    </cfRule>
    <cfRule type="expression" dxfId="40" priority="6" stopIfTrue="1">
      <formula>$AN$50="エンタープライズシリーズ"</formula>
    </cfRule>
  </conditionalFormatting>
  <conditionalFormatting sqref="AN60:BE60">
    <cfRule type="expression" dxfId="39" priority="55" stopIfTrue="1">
      <formula>$AN$50="アドバンスドシリーズ"</formula>
    </cfRule>
    <cfRule type="expression" dxfId="38" priority="49" stopIfTrue="1">
      <formula>$AN$50="フレックスシリーズ"</formula>
    </cfRule>
    <cfRule type="expression" dxfId="37" priority="51" stopIfTrue="1">
      <formula>$AN$50="エンタープライズシリーズ"</formula>
    </cfRule>
    <cfRule type="expression" dxfId="36" priority="47" stopIfTrue="1">
      <formula>$AN$50="スタンダードシリーズ"</formula>
    </cfRule>
    <cfRule type="expression" dxfId="35" priority="50" stopIfTrue="1">
      <formula>$AN$50="高火力シリーズ"</formula>
    </cfRule>
    <cfRule type="expression" dxfId="34" priority="53" stopIfTrue="1">
      <formula>$AN$50="エクスプレスシリーズ"</formula>
    </cfRule>
    <cfRule type="expression" dxfId="33" priority="54" stopIfTrue="1">
      <formula>$AN$50="エクスプレスG2シリーズ"</formula>
    </cfRule>
    <cfRule type="expression" dxfId="32" priority="48" stopIfTrue="1">
      <formula>$AN$50="フレックスシリーズ"</formula>
    </cfRule>
    <cfRule type="expression" dxfId="31" priority="52" stopIfTrue="1">
      <formula>$AN$50="パフォーマンスシリーズ"</formula>
    </cfRule>
  </conditionalFormatting>
  <conditionalFormatting sqref="AN61:BE61">
    <cfRule type="expression" dxfId="30" priority="243" stopIfTrue="1">
      <formula>COUNTIF($AN$52,"*RX1330*")</formula>
    </cfRule>
    <cfRule type="expression" dxfId="29" priority="244" stopIfTrue="1">
      <formula>COUNTIF($AN$52,"*RX200 S7*")</formula>
    </cfRule>
    <cfRule type="expression" dxfId="28" priority="245" stopIfTrue="1">
      <formula>COUNTIF($AN$52,"*RX100*")</formula>
    </cfRule>
    <cfRule type="expression" dxfId="27" priority="246" stopIfTrue="1">
      <formula>$AN$50="アドバンスドシリーズ"</formula>
    </cfRule>
    <cfRule type="expression" dxfId="26" priority="247" stopIfTrue="1">
      <formula>$AN$50="フレックスシリーズ"</formula>
    </cfRule>
    <cfRule type="expression" dxfId="25" priority="248" stopIfTrue="1">
      <formula>$AN$50="エクスプレスシリーズ"</formula>
    </cfRule>
  </conditionalFormatting>
  <conditionalFormatting sqref="BB61">
    <cfRule type="expression" dxfId="24" priority="471" stopIfTrue="1">
      <formula>#REF!="エクスプレスシリーズ"</formula>
    </cfRule>
  </conditionalFormatting>
  <dataValidations count="13">
    <dataValidation type="list" allowBlank="1" showInputMessage="1" showErrorMessage="1" sqref="AN50:BE51" xr:uid="{2D782EC3-CEEB-47C2-9FD0-D44E99F375D1}">
      <formula1>"選択してください,エンタープライズシリーズ_1804,スタンダードシリーズ_Fujitsu,高火力シリーズ"</formula1>
    </dataValidation>
    <dataValidation imeMode="disabled" allowBlank="1" showInputMessage="1" showErrorMessage="1" sqref="I41 AI41:AW41" xr:uid="{891F9992-B787-4C35-A8F4-C0132C6F78FF}"/>
    <dataValidation imeMode="halfAlpha" allowBlank="1" showInputMessage="1" showErrorMessage="1" sqref="J35:W35 BB9:BE10" xr:uid="{9E206EE3-A6A4-481F-A46D-B6BE47AC700F}"/>
    <dataValidation imeMode="fullKatakana" allowBlank="1" showInputMessage="1" showErrorMessage="1" sqref="I39 I37" xr:uid="{480FF986-0529-47BD-90E6-375039917CFA}"/>
    <dataValidation type="whole" imeMode="halfAlpha" allowBlank="1" showInputMessage="1" showErrorMessage="1" error="1～12までの数字でご入力ください" prompt="1～12までの数字でご記入ください" sqref="AW33:AY33" xr:uid="{67A48988-752E-4DE0-96BA-A3BE4C340686}">
      <formula1>1</formula1>
      <formula2>12</formula2>
    </dataValidation>
    <dataValidation type="whole" imeMode="halfAlpha" allowBlank="1" showInputMessage="1" showErrorMessage="1" error="1～31までの数字でご入力ください" prompt="1～31までの数字でご記入ください" sqref="BA33:BC33" xr:uid="{80EA6D35-24FC-4C5C-9D93-3A42C76B215C}">
      <formula1>1</formula1>
      <formula2>31</formula2>
    </dataValidation>
    <dataValidation type="whole" imeMode="halfAlpha" operator="greaterThanOrEqual" allowBlank="1" showInputMessage="1" showErrorMessage="1" error="西暦でご入力ください" prompt="西暦でご記入ください" sqref="AQ33:AU33" xr:uid="{489C6213-B12E-40CF-804C-DFB7C15333DD}">
      <formula1>2000</formula1>
    </dataValidation>
    <dataValidation type="textLength" imeMode="halfAlpha" operator="equal" allowBlank="1" showInputMessage="1" showErrorMessage="1" prompt="12桁の数字で入力してください。" sqref="L50" xr:uid="{F0788C02-E7DE-425E-8751-4835B25B0D66}">
      <formula1>12</formula1>
    </dataValidation>
    <dataValidation type="list" allowBlank="1" showInputMessage="1" showErrorMessage="1" sqref="BB61 Z58:AC64" xr:uid="{53C00222-E962-46F0-AF76-7DE1DB56D607}">
      <formula1>"選択,2,4,6,8"</formula1>
    </dataValidation>
    <dataValidation type="list" allowBlank="1" showInputMessage="1" showErrorMessage="1" sqref="AN58:BE58" xr:uid="{2D2D794F-943E-4FD7-83E9-400C25B6AB16}">
      <formula1>IF(AND($AN$52&lt;&gt;"選択してください",COUNTIF($AN$52,"*M3*")),st_2004_HDD,select)</formula1>
    </dataValidation>
    <dataValidation type="list" allowBlank="1" showInputMessage="1" showErrorMessage="1" sqref="AN59:BE59" xr:uid="{37785473-08C0-467F-9065-CC4E84E517B0}">
      <formula1>IF(AND($AN$52&lt;&gt;"選択してください",COUNTIF($AN$52,"*M2*")),st_1804M2_HDD,select)</formula1>
    </dataValidation>
    <dataValidation type="list" allowBlank="1" showInputMessage="1" showErrorMessage="1" sqref="AN60:BE60" xr:uid="{58437656-C5FC-40E7-97ED-73BAE72B5BC8}">
      <formula1>IF(AND($AN$52&lt;&gt;"選択してください",COUNTIF($AN$52,"*M4*")),st_2530M4_HDD,select)</formula1>
    </dataValidation>
    <dataValidation type="list" allowBlank="1" showInputMessage="1" showErrorMessage="1" sqref="AN52:BE53" xr:uid="{E85E8611-F545-42C6-8AED-04746EF4ADCE}">
      <formula1>INDIRECT(IFERROR(VLOOKUP($AN50,$B78:L93,11,FALSE),"select"))</formula1>
    </dataValidation>
  </dataValidations>
  <hyperlinks>
    <hyperlink ref="G25" r:id="rId1" xr:uid="{00000000-0004-0000-0400-000000000000}"/>
    <hyperlink ref="M26" r:id="rId2" xr:uid="{00000000-0004-0000-0400-000001000000}"/>
    <hyperlink ref="AF25" r:id="rId3" display="http://www.sakura.ad.jp/apply/" xr:uid="{00000000-0004-0000-0400-000002000000}"/>
    <hyperlink ref="L27" r:id="rId4" xr:uid="{00000000-0004-0000-0400-000003000000}"/>
  </hyperlinks>
  <printOptions horizontalCentered="1"/>
  <pageMargins left="0" right="0" top="0" bottom="0" header="0" footer="0"/>
  <pageSetup paperSize="9" scale="78" orientation="portrait"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79201" r:id="rId8" name="Group Box 1">
              <controlPr defaultSize="0" print="0" autoFill="0" autoPict="0">
                <anchor moveWithCells="1">
                  <from>
                    <xdr:col>32</xdr:col>
                    <xdr:colOff>142875</xdr:colOff>
                    <xdr:row>24</xdr:row>
                    <xdr:rowOff>123825</xdr:rowOff>
                  </from>
                  <to>
                    <xdr:col>38</xdr:col>
                    <xdr:colOff>66675</xdr:colOff>
                    <xdr:row>26</xdr:row>
                    <xdr:rowOff>57150</xdr:rowOff>
                  </to>
                </anchor>
              </controlPr>
            </control>
          </mc:Choice>
        </mc:AlternateContent>
        <mc:AlternateContent xmlns:mc="http://schemas.openxmlformats.org/markup-compatibility/2006">
          <mc:Choice Requires="x14">
            <control shapeId="179202" r:id="rId9" name="Group Box 2">
              <controlPr defaultSize="0" print="0" autoFill="0" autoPict="0">
                <anchor moveWithCells="1">
                  <from>
                    <xdr:col>4</xdr:col>
                    <xdr:colOff>142875</xdr:colOff>
                    <xdr:row>21</xdr:row>
                    <xdr:rowOff>85725</xdr:rowOff>
                  </from>
                  <to>
                    <xdr:col>35</xdr:col>
                    <xdr:colOff>19050</xdr:colOff>
                    <xdr:row>23</xdr:row>
                    <xdr:rowOff>28575</xdr:rowOff>
                  </to>
                </anchor>
              </controlPr>
            </control>
          </mc:Choice>
        </mc:AlternateContent>
        <mc:AlternateContent xmlns:mc="http://schemas.openxmlformats.org/markup-compatibility/2006">
          <mc:Choice Requires="x14">
            <control shapeId="179203" r:id="rId10" name="Option Button 3">
              <controlPr defaultSize="0" autoFill="0" autoLine="0" autoPict="0">
                <anchor moveWithCells="1">
                  <from>
                    <xdr:col>8</xdr:col>
                    <xdr:colOff>142875</xdr:colOff>
                    <xdr:row>35</xdr:row>
                    <xdr:rowOff>47625</xdr:rowOff>
                  </from>
                  <to>
                    <xdr:col>10</xdr:col>
                    <xdr:colOff>85725</xdr:colOff>
                    <xdr:row>35</xdr:row>
                    <xdr:rowOff>266700</xdr:rowOff>
                  </to>
                </anchor>
              </controlPr>
            </control>
          </mc:Choice>
        </mc:AlternateContent>
        <mc:AlternateContent xmlns:mc="http://schemas.openxmlformats.org/markup-compatibility/2006">
          <mc:Choice Requires="x14">
            <control shapeId="179204" r:id="rId11" name="Option Button 4">
              <controlPr defaultSize="0" autoFill="0" autoLine="0" autoPict="0">
                <anchor moveWithCells="1">
                  <from>
                    <xdr:col>13</xdr:col>
                    <xdr:colOff>0</xdr:colOff>
                    <xdr:row>35</xdr:row>
                    <xdr:rowOff>57150</xdr:rowOff>
                  </from>
                  <to>
                    <xdr:col>14</xdr:col>
                    <xdr:colOff>95250</xdr:colOff>
                    <xdr:row>35</xdr:row>
                    <xdr:rowOff>276225</xdr:rowOff>
                  </to>
                </anchor>
              </controlPr>
            </control>
          </mc:Choice>
        </mc:AlternateContent>
        <mc:AlternateContent xmlns:mc="http://schemas.openxmlformats.org/markup-compatibility/2006">
          <mc:Choice Requires="x14">
            <control shapeId="179205" r:id="rId12" name="Option Button 5">
              <controlPr defaultSize="0" autoFill="0" autoLine="0" autoPict="0">
                <anchor moveWithCells="1">
                  <from>
                    <xdr:col>23</xdr:col>
                    <xdr:colOff>133350</xdr:colOff>
                    <xdr:row>35</xdr:row>
                    <xdr:rowOff>57150</xdr:rowOff>
                  </from>
                  <to>
                    <xdr:col>25</xdr:col>
                    <xdr:colOff>85725</xdr:colOff>
                    <xdr:row>35</xdr:row>
                    <xdr:rowOff>276225</xdr:rowOff>
                  </to>
                </anchor>
              </controlPr>
            </control>
          </mc:Choice>
        </mc:AlternateContent>
        <mc:AlternateContent xmlns:mc="http://schemas.openxmlformats.org/markup-compatibility/2006">
          <mc:Choice Requires="x14">
            <control shapeId="179206" r:id="rId13" name="Option Button 6">
              <controlPr defaultSize="0" autoFill="0" autoLine="0" autoPict="0">
                <anchor moveWithCells="1">
                  <from>
                    <xdr:col>29</xdr:col>
                    <xdr:colOff>9525</xdr:colOff>
                    <xdr:row>35</xdr:row>
                    <xdr:rowOff>57150</xdr:rowOff>
                  </from>
                  <to>
                    <xdr:col>30</xdr:col>
                    <xdr:colOff>104775</xdr:colOff>
                    <xdr:row>35</xdr:row>
                    <xdr:rowOff>276225</xdr:rowOff>
                  </to>
                </anchor>
              </controlPr>
            </control>
          </mc:Choice>
        </mc:AlternateContent>
        <mc:AlternateContent xmlns:mc="http://schemas.openxmlformats.org/markup-compatibility/2006">
          <mc:Choice Requires="x14">
            <control shapeId="179207" r:id="rId14" name="Option Button 7">
              <controlPr defaultSize="0" autoFill="0" autoLine="0" autoPict="0">
                <anchor moveWithCells="1">
                  <from>
                    <xdr:col>33</xdr:col>
                    <xdr:colOff>114300</xdr:colOff>
                    <xdr:row>35</xdr:row>
                    <xdr:rowOff>57150</xdr:rowOff>
                  </from>
                  <to>
                    <xdr:col>35</xdr:col>
                    <xdr:colOff>57150</xdr:colOff>
                    <xdr:row>35</xdr:row>
                    <xdr:rowOff>276225</xdr:rowOff>
                  </to>
                </anchor>
              </controlPr>
            </control>
          </mc:Choice>
        </mc:AlternateContent>
        <mc:AlternateContent xmlns:mc="http://schemas.openxmlformats.org/markup-compatibility/2006">
          <mc:Choice Requires="x14">
            <control shapeId="179208" r:id="rId15" name="Option Button 8">
              <controlPr defaultSize="0" autoFill="0" autoLine="0" autoPict="0">
                <anchor moveWithCells="1">
                  <from>
                    <xdr:col>38</xdr:col>
                    <xdr:colOff>142875</xdr:colOff>
                    <xdr:row>35</xdr:row>
                    <xdr:rowOff>57150</xdr:rowOff>
                  </from>
                  <to>
                    <xdr:col>40</xdr:col>
                    <xdr:colOff>85725</xdr:colOff>
                    <xdr:row>35</xdr:row>
                    <xdr:rowOff>276225</xdr:rowOff>
                  </to>
                </anchor>
              </controlPr>
            </control>
          </mc:Choice>
        </mc:AlternateContent>
        <mc:AlternateContent xmlns:mc="http://schemas.openxmlformats.org/markup-compatibility/2006">
          <mc:Choice Requires="x14">
            <control shapeId="179209" r:id="rId16" name="Option Button 9">
              <controlPr defaultSize="0" autoFill="0" autoLine="0" autoPict="0">
                <anchor moveWithCells="1">
                  <from>
                    <xdr:col>44</xdr:col>
                    <xdr:colOff>19050</xdr:colOff>
                    <xdr:row>35</xdr:row>
                    <xdr:rowOff>57150</xdr:rowOff>
                  </from>
                  <to>
                    <xdr:col>45</xdr:col>
                    <xdr:colOff>95250</xdr:colOff>
                    <xdr:row>35</xdr:row>
                    <xdr:rowOff>276225</xdr:rowOff>
                  </to>
                </anchor>
              </controlPr>
            </control>
          </mc:Choice>
        </mc:AlternateContent>
        <mc:AlternateContent xmlns:mc="http://schemas.openxmlformats.org/markup-compatibility/2006">
          <mc:Choice Requires="x14">
            <control shapeId="179210" r:id="rId17" name="Group Box 10">
              <controlPr defaultSize="0" print="0" autoFill="0" autoPict="0">
                <anchor moveWithCells="1">
                  <from>
                    <xdr:col>32</xdr:col>
                    <xdr:colOff>142875</xdr:colOff>
                    <xdr:row>24</xdr:row>
                    <xdr:rowOff>123825</xdr:rowOff>
                  </from>
                  <to>
                    <xdr:col>38</xdr:col>
                    <xdr:colOff>66675</xdr:colOff>
                    <xdr:row>26</xdr:row>
                    <xdr:rowOff>57150</xdr:rowOff>
                  </to>
                </anchor>
              </controlPr>
            </control>
          </mc:Choice>
        </mc:AlternateContent>
        <mc:AlternateContent xmlns:mc="http://schemas.openxmlformats.org/markup-compatibility/2006">
          <mc:Choice Requires="x14">
            <control shapeId="179211" r:id="rId18" name="Group Box 11">
              <controlPr defaultSize="0" print="0" autoFill="0" autoPict="0">
                <anchor moveWithCells="1">
                  <from>
                    <xdr:col>4</xdr:col>
                    <xdr:colOff>142875</xdr:colOff>
                    <xdr:row>21</xdr:row>
                    <xdr:rowOff>85725</xdr:rowOff>
                  </from>
                  <to>
                    <xdr:col>35</xdr:col>
                    <xdr:colOff>19050</xdr:colOff>
                    <xdr:row>23</xdr:row>
                    <xdr:rowOff>28575</xdr:rowOff>
                  </to>
                </anchor>
              </controlPr>
            </control>
          </mc:Choice>
        </mc:AlternateContent>
        <mc:AlternateContent xmlns:mc="http://schemas.openxmlformats.org/markup-compatibility/2006">
          <mc:Choice Requires="x14">
            <control shapeId="203634" r:id="rId19" name="Group Box 3954">
              <controlPr defaultSize="0" print="0" autoFill="0" autoPict="0">
                <anchor moveWithCells="1">
                  <from>
                    <xdr:col>32</xdr:col>
                    <xdr:colOff>142875</xdr:colOff>
                    <xdr:row>26</xdr:row>
                    <xdr:rowOff>123825</xdr:rowOff>
                  </from>
                  <to>
                    <xdr:col>38</xdr:col>
                    <xdr:colOff>66675</xdr:colOff>
                    <xdr:row>28</xdr:row>
                    <xdr:rowOff>57150</xdr:rowOff>
                  </to>
                </anchor>
              </controlPr>
            </control>
          </mc:Choice>
        </mc:AlternateContent>
        <mc:AlternateContent xmlns:mc="http://schemas.openxmlformats.org/markup-compatibility/2006">
          <mc:Choice Requires="x14">
            <control shapeId="203635" r:id="rId20" name="Group Box 3955">
              <controlPr defaultSize="0" print="0" autoFill="0" autoPict="0">
                <anchor moveWithCells="1">
                  <from>
                    <xdr:col>32</xdr:col>
                    <xdr:colOff>142875</xdr:colOff>
                    <xdr:row>26</xdr:row>
                    <xdr:rowOff>123825</xdr:rowOff>
                  </from>
                  <to>
                    <xdr:col>38</xdr:col>
                    <xdr:colOff>66675</xdr:colOff>
                    <xdr:row>28</xdr:row>
                    <xdr:rowOff>57150</xdr:rowOff>
                  </to>
                </anchor>
              </controlPr>
            </control>
          </mc:Choice>
        </mc:AlternateContent>
        <mc:AlternateContent xmlns:mc="http://schemas.openxmlformats.org/markup-compatibility/2006">
          <mc:Choice Requires="x14">
            <control shapeId="203636" r:id="rId21" name="Group Box 3956">
              <controlPr defaultSize="0" print="0" autoFill="0" autoPict="0">
                <anchor moveWithCells="1">
                  <from>
                    <xdr:col>32</xdr:col>
                    <xdr:colOff>142875</xdr:colOff>
                    <xdr:row>23</xdr:row>
                    <xdr:rowOff>123825</xdr:rowOff>
                  </from>
                  <to>
                    <xdr:col>38</xdr:col>
                    <xdr:colOff>66675</xdr:colOff>
                    <xdr:row>25</xdr:row>
                    <xdr:rowOff>57150</xdr:rowOff>
                  </to>
                </anchor>
              </controlPr>
            </control>
          </mc:Choice>
        </mc:AlternateContent>
        <mc:AlternateContent xmlns:mc="http://schemas.openxmlformats.org/markup-compatibility/2006">
          <mc:Choice Requires="x14">
            <control shapeId="203637" r:id="rId22" name="Group Box 3957">
              <controlPr defaultSize="0" print="0" autoFill="0" autoPict="0">
                <anchor moveWithCells="1">
                  <from>
                    <xdr:col>32</xdr:col>
                    <xdr:colOff>142875</xdr:colOff>
                    <xdr:row>23</xdr:row>
                    <xdr:rowOff>123825</xdr:rowOff>
                  </from>
                  <to>
                    <xdr:col>38</xdr:col>
                    <xdr:colOff>66675</xdr:colOff>
                    <xdr:row>25</xdr:row>
                    <xdr:rowOff>57150</xdr:rowOff>
                  </to>
                </anchor>
              </controlPr>
            </control>
          </mc:Choice>
        </mc:AlternateContent>
        <mc:AlternateContent xmlns:mc="http://schemas.openxmlformats.org/markup-compatibility/2006">
          <mc:Choice Requires="x14">
            <control shapeId="240895" r:id="rId23" name="Check Box 7423">
              <controlPr defaultSize="0" autoFill="0" autoLine="0" autoPict="0">
                <anchor moveWithCells="1">
                  <from>
                    <xdr:col>9</xdr:col>
                    <xdr:colOff>95250</xdr:colOff>
                    <xdr:row>33</xdr:row>
                    <xdr:rowOff>95250</xdr:rowOff>
                  </from>
                  <to>
                    <xdr:col>11</xdr:col>
                    <xdr:colOff>57150</xdr:colOff>
                    <xdr:row>33</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CG99"/>
  <sheetViews>
    <sheetView showGridLines="0" view="pageBreakPreview" zoomScale="90" zoomScaleNormal="100" zoomScaleSheetLayoutView="90" workbookViewId="0">
      <selection activeCell="U47" sqref="U47:AG48"/>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customFormat="1" ht="13.5" customHeight="1" x14ac:dyDescent="0.15">
      <c r="D1" s="42"/>
      <c r="BE1" s="251" t="s">
        <v>229</v>
      </c>
      <c r="BF1" s="251"/>
    </row>
    <row r="2" spans="1:58" customFormat="1" ht="24.75" customHeight="1" x14ac:dyDescent="0.15">
      <c r="B2" s="36" t="s">
        <v>215</v>
      </c>
    </row>
    <row r="3" spans="1:58" customFormat="1" ht="18.75" x14ac:dyDescent="0.15">
      <c r="B3" s="415" t="s">
        <v>119</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row>
    <row r="4" spans="1:58" customFormat="1" ht="13.5" customHeight="1" thickBot="1" x14ac:dyDescent="0.2"/>
    <row r="5" spans="1:58" customFormat="1" ht="9.9499999999999993" customHeight="1" x14ac:dyDescent="0.15">
      <c r="B5" s="416" t="s">
        <v>55</v>
      </c>
      <c r="C5" s="417"/>
      <c r="D5" s="417"/>
      <c r="E5" s="417"/>
      <c r="F5" s="417"/>
      <c r="G5" s="417"/>
      <c r="H5" s="417"/>
      <c r="I5" s="417"/>
      <c r="J5" s="417"/>
      <c r="K5" s="417"/>
      <c r="L5" s="417"/>
      <c r="M5" s="417"/>
      <c r="N5" s="417"/>
      <c r="O5" s="417"/>
      <c r="P5" s="417"/>
      <c r="Q5" s="420" t="s">
        <v>498</v>
      </c>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2"/>
    </row>
    <row r="6" spans="1:58" customFormat="1" ht="9.9499999999999993" customHeight="1" thickBot="1" x14ac:dyDescent="0.2">
      <c r="B6" s="418"/>
      <c r="C6" s="419"/>
      <c r="D6" s="419"/>
      <c r="E6" s="419"/>
      <c r="F6" s="419"/>
      <c r="G6" s="419"/>
      <c r="H6" s="419"/>
      <c r="I6" s="419"/>
      <c r="J6" s="419"/>
      <c r="K6" s="419"/>
      <c r="L6" s="419"/>
      <c r="M6" s="419"/>
      <c r="N6" s="419"/>
      <c r="O6" s="419"/>
      <c r="P6" s="419"/>
      <c r="Q6" s="423"/>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5"/>
    </row>
    <row r="7" spans="1:58" customFormat="1" ht="14.1" customHeight="1" x14ac:dyDescent="0.15">
      <c r="B7" s="1"/>
      <c r="C7" s="32" t="s">
        <v>195</v>
      </c>
      <c r="D7" s="32"/>
      <c r="E7" s="124"/>
      <c r="F7" s="124"/>
      <c r="G7" s="124"/>
      <c r="H7" s="124"/>
      <c r="I7" s="124"/>
      <c r="J7" s="124"/>
      <c r="K7" s="124"/>
      <c r="L7" s="124"/>
      <c r="M7" s="124"/>
      <c r="N7" s="124"/>
      <c r="O7" s="124"/>
      <c r="P7" s="124"/>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
    </row>
    <row r="8" spans="1:58" customFormat="1" ht="14.1" customHeight="1" x14ac:dyDescent="0.15">
      <c r="B8" s="1"/>
      <c r="C8" s="32"/>
      <c r="D8" s="32"/>
      <c r="E8" s="124"/>
      <c r="F8" s="124"/>
      <c r="G8" s="124"/>
      <c r="H8" s="124"/>
      <c r="I8" s="124"/>
      <c r="J8" s="124"/>
      <c r="K8" s="124"/>
      <c r="L8" s="124"/>
      <c r="M8" s="124"/>
      <c r="N8" s="124"/>
      <c r="O8" s="124"/>
      <c r="P8" s="124"/>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
    </row>
    <row r="9" spans="1:58" customFormat="1" ht="13.5" customHeight="1" thickBot="1" x14ac:dyDescent="0.2"/>
    <row r="10" spans="1:58" customFormat="1" ht="13.5" customHeight="1" thickTop="1" x14ac:dyDescent="0.15">
      <c r="B10" s="426" t="s">
        <v>403</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7"/>
      <c r="AY10" s="427"/>
      <c r="AZ10" s="427"/>
      <c r="BA10" s="427"/>
      <c r="BB10" s="427"/>
      <c r="BC10" s="427"/>
      <c r="BD10" s="427"/>
      <c r="BE10" s="428"/>
    </row>
    <row r="11" spans="1:58" customFormat="1" ht="13.5" customHeight="1" thickBot="1" x14ac:dyDescent="0.2">
      <c r="B11" s="429"/>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1"/>
    </row>
    <row r="12" spans="1:58" s="9" customFormat="1" ht="14.25" thickTop="1" x14ac:dyDescent="0.15">
      <c r="A12" s="10"/>
      <c r="B12" s="89"/>
      <c r="C12" s="25"/>
      <c r="D12" s="25"/>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1"/>
      <c r="BF12"/>
    </row>
    <row r="13" spans="1:58" customFormat="1" ht="13.5" customHeight="1" x14ac:dyDescent="0.15">
      <c r="B13" s="62"/>
      <c r="C13" s="94" t="s">
        <v>186</v>
      </c>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3"/>
      <c r="AR13" s="93"/>
      <c r="AS13" s="93"/>
      <c r="AT13" s="93"/>
      <c r="AU13" s="93"/>
      <c r="AV13" s="93"/>
      <c r="AW13" s="93"/>
      <c r="AX13" s="93"/>
      <c r="AY13" s="93"/>
      <c r="AZ13" s="93"/>
      <c r="BA13" s="93"/>
      <c r="BB13" s="93"/>
      <c r="BC13" s="93"/>
      <c r="BD13" s="93"/>
      <c r="BE13" s="61"/>
    </row>
    <row r="14" spans="1:58" customFormat="1" ht="13.15" customHeight="1" x14ac:dyDescent="0.15">
      <c r="B14" s="62"/>
      <c r="C14" s="28" t="s">
        <v>187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BE14" s="61"/>
    </row>
    <row r="15" spans="1:58" customFormat="1" ht="13.15" customHeight="1" x14ac:dyDescent="0.15">
      <c r="B15" s="62"/>
      <c r="C15" s="28" t="s">
        <v>190</v>
      </c>
      <c r="D15" s="1"/>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61"/>
    </row>
    <row r="16" spans="1:58" s="28" customFormat="1" ht="13.15" customHeight="1" x14ac:dyDescent="0.15">
      <c r="B16" s="69"/>
      <c r="C16" s="28" t="s">
        <v>191</v>
      </c>
      <c r="BE16" s="27"/>
    </row>
    <row r="17" spans="1:85" s="28" customFormat="1" ht="13.15" customHeight="1" x14ac:dyDescent="0.15">
      <c r="B17" s="69"/>
      <c r="D17" s="121" t="s">
        <v>194</v>
      </c>
      <c r="E17" s="121"/>
      <c r="F17" s="121"/>
      <c r="G17" s="121"/>
      <c r="H17" s="121"/>
      <c r="I17" s="121"/>
      <c r="J17" s="121"/>
      <c r="K17" s="121"/>
      <c r="L17" s="121"/>
      <c r="M17" s="121"/>
      <c r="O17" s="54"/>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27"/>
    </row>
    <row r="18" spans="1:85" customFormat="1" ht="13.5" customHeight="1" x14ac:dyDescent="0.15">
      <c r="B18" s="62"/>
      <c r="C18" s="28" t="s">
        <v>188</v>
      </c>
      <c r="D18" s="28"/>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61"/>
    </row>
    <row r="19" spans="1:85" customFormat="1" ht="13.5" customHeight="1" x14ac:dyDescent="0.15">
      <c r="B19" s="62"/>
      <c r="C19" s="28" t="s">
        <v>189</v>
      </c>
      <c r="D19" s="28"/>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61"/>
    </row>
    <row r="20" spans="1:85" customFormat="1" ht="13.15" customHeight="1" x14ac:dyDescent="0.15">
      <c r="A20" s="128"/>
      <c r="B20" s="62"/>
      <c r="C20" s="1"/>
      <c r="D20" s="121" t="s">
        <v>405</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0"/>
      <c r="AC20" s="120"/>
      <c r="AD20" s="1"/>
      <c r="AE20" s="1"/>
      <c r="AF20" s="1"/>
      <c r="AG20" s="1"/>
      <c r="AH20" s="1"/>
      <c r="AI20" s="1"/>
      <c r="AJ20" s="1"/>
      <c r="AK20" s="1"/>
      <c r="AL20" s="1"/>
      <c r="AM20" s="1"/>
      <c r="AN20" s="1"/>
      <c r="AO20" s="1"/>
      <c r="AP20" s="1"/>
      <c r="AQ20" s="1"/>
      <c r="AR20" s="1"/>
      <c r="AS20" s="1"/>
      <c r="AT20" s="1"/>
      <c r="AU20" s="1"/>
      <c r="AV20" s="1"/>
      <c r="AW20" s="1"/>
      <c r="AX20" s="1"/>
      <c r="AY20" s="1"/>
      <c r="AZ20" s="1"/>
      <c r="BA20" s="1"/>
      <c r="BB20" s="2"/>
      <c r="BC20" s="1"/>
      <c r="BD20" s="1"/>
      <c r="BE20" s="99"/>
      <c r="BF20" s="96"/>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row>
    <row r="21" spans="1:85" s="53" customFormat="1" ht="12.75" customHeight="1" x14ac:dyDescent="0.15">
      <c r="B21" s="70"/>
      <c r="C21" s="28"/>
      <c r="E21" s="28"/>
      <c r="F21" s="28"/>
      <c r="BE21" s="71"/>
    </row>
    <row r="22" spans="1:85" s="53" customFormat="1" ht="13.15" customHeight="1" x14ac:dyDescent="0.15">
      <c r="B22" s="70"/>
      <c r="C22" s="28"/>
      <c r="D22" s="28" t="s">
        <v>304</v>
      </c>
      <c r="E22" s="28"/>
      <c r="F22" s="150"/>
      <c r="BE22" s="71"/>
    </row>
    <row r="23" spans="1:85" s="9" customFormat="1" ht="13.5" customHeight="1" thickBot="1" x14ac:dyDescent="0.2">
      <c r="A23" s="10"/>
      <c r="B23" s="103"/>
      <c r="C23" s="104"/>
      <c r="D23" s="100"/>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2"/>
      <c r="BF23"/>
    </row>
    <row r="24" spans="1:85" s="9" customFormat="1" ht="13.5" customHeight="1" thickTop="1" x14ac:dyDescent="0.15">
      <c r="A24" s="10"/>
      <c r="C24" s="127"/>
      <c r="D24" s="3"/>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20"/>
      <c r="BF24"/>
    </row>
    <row r="25" spans="1:85" s="9" customFormat="1" ht="13.5" customHeight="1" thickBot="1" x14ac:dyDescent="0.2">
      <c r="A25" s="10"/>
      <c r="C25" s="127"/>
      <c r="D25" s="3"/>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20"/>
      <c r="BF25"/>
    </row>
    <row r="26" spans="1:85" s="9" customFormat="1" ht="13.5" customHeight="1" thickTop="1" x14ac:dyDescent="0.15">
      <c r="A26" s="10"/>
      <c r="B26" s="133" t="s">
        <v>460</v>
      </c>
      <c r="C26" s="134"/>
      <c r="D26" s="134"/>
      <c r="E26" s="134"/>
      <c r="F26" s="134"/>
      <c r="G26" s="134"/>
      <c r="H26" s="134"/>
      <c r="I26" s="134"/>
      <c r="J26" s="134"/>
      <c r="K26" s="134"/>
      <c r="L26" s="134"/>
      <c r="M26" s="134"/>
      <c r="N26" s="134"/>
      <c r="O26" s="134"/>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2"/>
      <c r="BF26"/>
    </row>
    <row r="27" spans="1:85" s="9" customFormat="1" ht="13.5" customHeight="1" thickBot="1" x14ac:dyDescent="0.2">
      <c r="A27" s="10"/>
      <c r="B27" s="69"/>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1"/>
      <c r="BC27" s="391"/>
      <c r="BD27" s="391"/>
      <c r="BE27" s="27"/>
      <c r="BF27"/>
    </row>
    <row r="28" spans="1:85" s="9" customFormat="1" ht="13.5" customHeight="1" thickBot="1" x14ac:dyDescent="0.2">
      <c r="A28" s="10"/>
      <c r="B28" s="62"/>
      <c r="C28" s="392" t="s">
        <v>193</v>
      </c>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393"/>
      <c r="AZ28" s="393"/>
      <c r="BA28" s="393"/>
      <c r="BB28" s="393"/>
      <c r="BC28" s="393"/>
      <c r="BD28" s="394"/>
      <c r="BE28" s="61"/>
      <c r="BF28"/>
    </row>
    <row r="29" spans="1:85" s="9" customFormat="1" ht="13.5" customHeight="1" x14ac:dyDescent="0.15">
      <c r="A29" s="10"/>
      <c r="B29" s="62"/>
      <c r="C29"/>
      <c r="D29" s="5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s="61"/>
      <c r="BF29"/>
    </row>
    <row r="30" spans="1:85" s="9" customFormat="1" ht="13.5" customHeight="1" x14ac:dyDescent="0.15">
      <c r="A30" s="10"/>
      <c r="B30" s="62"/>
      <c r="C30" s="9" t="s">
        <v>225</v>
      </c>
      <c r="D30" s="1"/>
      <c r="BE30" s="61"/>
      <c r="BF30"/>
    </row>
    <row r="31" spans="1:85" s="9" customFormat="1" ht="13.5" customHeight="1" thickBot="1" x14ac:dyDescent="0.2">
      <c r="A31" s="10"/>
      <c r="B31" s="62"/>
      <c r="D31" s="126" t="s">
        <v>167</v>
      </c>
      <c r="E31" s="3"/>
      <c r="BE31" s="61"/>
      <c r="BF31"/>
    </row>
    <row r="32" spans="1:85" s="9" customFormat="1" ht="13.5" customHeight="1" x14ac:dyDescent="0.15">
      <c r="A32" s="10"/>
      <c r="B32" s="62"/>
      <c r="D32" s="395" t="s">
        <v>57</v>
      </c>
      <c r="E32" s="396"/>
      <c r="F32" s="396"/>
      <c r="G32" s="396"/>
      <c r="H32" s="396"/>
      <c r="I32" s="396"/>
      <c r="J32" s="396"/>
      <c r="K32" s="396"/>
      <c r="L32" s="396"/>
      <c r="M32" s="396"/>
      <c r="N32" s="396"/>
      <c r="O32" s="396"/>
      <c r="P32" s="397"/>
      <c r="Q32" s="42"/>
      <c r="R32" s="42"/>
      <c r="S32" s="42"/>
      <c r="T32" s="42"/>
      <c r="U32" s="398" t="s">
        <v>159</v>
      </c>
      <c r="V32" s="399"/>
      <c r="W32" s="399"/>
      <c r="X32" s="399"/>
      <c r="Y32" s="399"/>
      <c r="Z32" s="399"/>
      <c r="AA32" s="399"/>
      <c r="AB32" s="399"/>
      <c r="AC32" s="399"/>
      <c r="AD32" s="399"/>
      <c r="AE32" s="399"/>
      <c r="AF32" s="399"/>
      <c r="AG32" s="400"/>
      <c r="AH32" s="401"/>
      <c r="AI32" s="402"/>
      <c r="AJ32" s="402"/>
      <c r="AK32" s="402"/>
      <c r="AL32" s="402"/>
      <c r="AM32" s="402"/>
      <c r="AN32" s="402"/>
      <c r="AO32" s="402"/>
      <c r="AP32" s="402"/>
      <c r="AQ32" s="402"/>
      <c r="AR32" s="402"/>
      <c r="AS32" s="402"/>
      <c r="AT32" s="42"/>
      <c r="AU32" s="42"/>
      <c r="AV32" s="42"/>
      <c r="AW32" s="42"/>
      <c r="AX32" s="42"/>
      <c r="AY32" s="42"/>
      <c r="AZ32" s="42"/>
      <c r="BA32" s="42"/>
      <c r="BB32" s="42"/>
      <c r="BC32" s="42"/>
      <c r="BD32" s="42"/>
      <c r="BE32" s="61"/>
      <c r="BF32"/>
    </row>
    <row r="33" spans="1:58" s="9" customFormat="1" ht="13.5" customHeight="1" x14ac:dyDescent="0.15">
      <c r="A33" s="10"/>
      <c r="B33" s="62"/>
      <c r="D33" s="403" t="str">
        <f>IF(COUNTIF(ご契約情報!$AN$52,"*1330 M3*"),ご契約情報!$AN$58,"")</f>
        <v/>
      </c>
      <c r="E33" s="404"/>
      <c r="F33" s="404"/>
      <c r="G33" s="404"/>
      <c r="H33" s="404"/>
      <c r="I33" s="404"/>
      <c r="J33" s="404"/>
      <c r="K33" s="404"/>
      <c r="L33" s="404"/>
      <c r="M33" s="404"/>
      <c r="N33" s="404"/>
      <c r="O33" s="404"/>
      <c r="P33" s="405"/>
      <c r="Q33" s="42"/>
      <c r="R33" s="42"/>
      <c r="S33" s="42"/>
      <c r="T33" s="42"/>
      <c r="U33" s="409" t="s">
        <v>241</v>
      </c>
      <c r="V33" s="410"/>
      <c r="W33" s="410"/>
      <c r="X33" s="410"/>
      <c r="Y33" s="410"/>
      <c r="Z33" s="410"/>
      <c r="AA33" s="410"/>
      <c r="AB33" s="410"/>
      <c r="AC33" s="410"/>
      <c r="AD33" s="410"/>
      <c r="AE33" s="410"/>
      <c r="AF33" s="410"/>
      <c r="AG33" s="411"/>
      <c r="AH33" s="401"/>
      <c r="AI33" s="402"/>
      <c r="AJ33" s="402"/>
      <c r="AK33" s="402"/>
      <c r="AL33" s="402"/>
      <c r="AM33" s="402"/>
      <c r="AN33" s="402"/>
      <c r="AO33" s="402"/>
      <c r="AP33" s="402"/>
      <c r="AQ33" s="402"/>
      <c r="AR33" s="402"/>
      <c r="AS33" s="402"/>
      <c r="AT33" s="42"/>
      <c r="AU33" s="42"/>
      <c r="AV33" s="42"/>
      <c r="AW33" s="42"/>
      <c r="AX33" s="42"/>
      <c r="AY33" s="42"/>
      <c r="AZ33" s="42"/>
      <c r="BA33" s="42"/>
      <c r="BB33" s="42"/>
      <c r="BC33" s="42"/>
      <c r="BD33" s="42"/>
      <c r="BE33" s="61"/>
      <c r="BF33"/>
    </row>
    <row r="34" spans="1:58" s="9" customFormat="1" ht="13.5" customHeight="1" thickBot="1" x14ac:dyDescent="0.2">
      <c r="A34" s="10"/>
      <c r="B34" s="62"/>
      <c r="D34" s="406"/>
      <c r="E34" s="407"/>
      <c r="F34" s="407"/>
      <c r="G34" s="407"/>
      <c r="H34" s="407"/>
      <c r="I34" s="407"/>
      <c r="J34" s="407"/>
      <c r="K34" s="407"/>
      <c r="L34" s="407"/>
      <c r="M34" s="407"/>
      <c r="N34" s="407"/>
      <c r="O34" s="407"/>
      <c r="P34" s="408"/>
      <c r="Q34" s="42"/>
      <c r="R34" s="42"/>
      <c r="S34" s="42"/>
      <c r="T34" s="42"/>
      <c r="U34" s="412"/>
      <c r="V34" s="413"/>
      <c r="W34" s="413"/>
      <c r="X34" s="413"/>
      <c r="Y34" s="413"/>
      <c r="Z34" s="413"/>
      <c r="AA34" s="413"/>
      <c r="AB34" s="413"/>
      <c r="AC34" s="413"/>
      <c r="AD34" s="413"/>
      <c r="AE34" s="413"/>
      <c r="AF34" s="413"/>
      <c r="AG34" s="414"/>
      <c r="AH34" s="401"/>
      <c r="AI34" s="402"/>
      <c r="AJ34" s="402"/>
      <c r="AK34" s="402"/>
      <c r="AL34" s="402"/>
      <c r="AM34" s="402"/>
      <c r="AN34" s="402"/>
      <c r="AO34" s="402"/>
      <c r="AP34" s="402"/>
      <c r="AQ34" s="402"/>
      <c r="AR34" s="402"/>
      <c r="AS34" s="402"/>
      <c r="AT34" s="42"/>
      <c r="AU34" s="42"/>
      <c r="AV34" s="42"/>
      <c r="AW34" s="42"/>
      <c r="AX34" s="42"/>
      <c r="AY34" s="42"/>
      <c r="AZ34" s="42"/>
      <c r="BA34" s="42"/>
      <c r="BB34" s="42"/>
      <c r="BC34" s="42"/>
      <c r="BD34" s="42"/>
      <c r="BE34" s="61"/>
      <c r="BF34"/>
    </row>
    <row r="35" spans="1:58" s="9" customFormat="1" ht="13.5" customHeight="1" x14ac:dyDescent="0.15">
      <c r="A35" s="10"/>
      <c r="B35" s="62"/>
      <c r="D35" s="72"/>
      <c r="E35" s="72"/>
      <c r="F35" s="72"/>
      <c r="G35" s="72"/>
      <c r="H35" s="72"/>
      <c r="I35" s="72"/>
      <c r="J35" s="72"/>
      <c r="K35" s="72"/>
      <c r="L35" s="72"/>
      <c r="M35" s="72"/>
      <c r="N35" s="72"/>
      <c r="O35" s="72"/>
      <c r="P35" s="72"/>
      <c r="Q35" s="42"/>
      <c r="R35" s="42"/>
      <c r="S35" s="42"/>
      <c r="T35" s="42"/>
      <c r="U35" s="110"/>
      <c r="V35" s="110"/>
      <c r="W35" s="110"/>
      <c r="X35" s="110"/>
      <c r="Y35" s="110"/>
      <c r="Z35" s="110"/>
      <c r="AA35" s="110"/>
      <c r="AB35" s="110"/>
      <c r="AC35" s="110"/>
      <c r="AD35" s="110"/>
      <c r="AE35" s="110"/>
      <c r="AF35" s="110"/>
      <c r="AG35" s="110"/>
      <c r="AH35" s="42"/>
      <c r="AI35" s="42"/>
      <c r="AJ35" s="1"/>
      <c r="AK35" s="42"/>
      <c r="AL35" s="42"/>
      <c r="AM35" s="42"/>
      <c r="AN35" s="42"/>
      <c r="AO35" s="42"/>
      <c r="AP35" s="42"/>
      <c r="AQ35" s="42"/>
      <c r="AR35" s="42"/>
      <c r="AS35" s="42"/>
      <c r="AT35" s="42"/>
      <c r="AU35" s="42"/>
      <c r="AV35" s="42"/>
      <c r="AW35" s="42"/>
      <c r="AX35" s="42"/>
      <c r="AY35" s="42"/>
      <c r="AZ35" s="42"/>
      <c r="BA35" s="42"/>
      <c r="BB35" s="42"/>
      <c r="BC35" s="42"/>
      <c r="BD35" s="42"/>
      <c r="BE35" s="61"/>
      <c r="BF35"/>
    </row>
    <row r="36" spans="1:58" s="9" customFormat="1" ht="13.5" customHeight="1" x14ac:dyDescent="0.15">
      <c r="A36" s="10"/>
      <c r="B36" s="62"/>
      <c r="D36" s="72"/>
      <c r="E36" s="72"/>
      <c r="F36" s="72"/>
      <c r="G36" s="72"/>
      <c r="H36" s="72"/>
      <c r="I36" s="72"/>
      <c r="J36" s="72"/>
      <c r="K36" s="72"/>
      <c r="L36" s="72"/>
      <c r="M36" s="72"/>
      <c r="N36" s="72"/>
      <c r="O36" s="72"/>
      <c r="P36" s="72"/>
      <c r="Q36" s="42"/>
      <c r="R36" s="42"/>
      <c r="S36" s="42"/>
      <c r="T36" s="42"/>
      <c r="U36" s="110"/>
      <c r="V36" s="110"/>
      <c r="W36" s="110"/>
      <c r="X36" s="110"/>
      <c r="Y36" s="110"/>
      <c r="Z36" s="110"/>
      <c r="AA36" s="110"/>
      <c r="AB36" s="110"/>
      <c r="AC36" s="110"/>
      <c r="AD36" s="110"/>
      <c r="AE36" s="110"/>
      <c r="AF36" s="110"/>
      <c r="AG36" s="110"/>
      <c r="AH36" s="42"/>
      <c r="AI36" s="42"/>
      <c r="AJ36" s="1"/>
      <c r="AK36" s="42"/>
      <c r="AL36" s="42"/>
      <c r="AM36" s="42"/>
      <c r="AN36" s="42"/>
      <c r="AO36" s="42"/>
      <c r="AP36" s="42"/>
      <c r="AQ36" s="42"/>
      <c r="AR36" s="42"/>
      <c r="AS36" s="42"/>
      <c r="AT36" s="42"/>
      <c r="AU36" s="42"/>
      <c r="AV36" s="42"/>
      <c r="AW36" s="42"/>
      <c r="AX36" s="42"/>
      <c r="AY36" s="42"/>
      <c r="AZ36" s="42"/>
      <c r="BA36" s="42"/>
      <c r="BB36" s="42"/>
      <c r="BC36" s="42"/>
      <c r="BD36" s="42"/>
      <c r="BE36" s="61"/>
      <c r="BF36"/>
    </row>
    <row r="37" spans="1:58" s="9" customFormat="1" ht="13.5" customHeight="1" thickBot="1" x14ac:dyDescent="0.2">
      <c r="A37" s="10"/>
      <c r="B37" s="63"/>
      <c r="C37" s="64"/>
      <c r="D37" s="65"/>
      <c r="E37" s="65"/>
      <c r="F37" s="65"/>
      <c r="G37" s="65"/>
      <c r="H37" s="65"/>
      <c r="I37" s="65"/>
      <c r="J37" s="65"/>
      <c r="K37" s="65"/>
      <c r="L37" s="65"/>
      <c r="M37" s="65"/>
      <c r="N37" s="65"/>
      <c r="O37" s="65"/>
      <c r="P37" s="65"/>
      <c r="Q37" s="66"/>
      <c r="R37" s="66"/>
      <c r="S37" s="66"/>
      <c r="T37" s="66"/>
      <c r="U37" s="115"/>
      <c r="V37" s="115"/>
      <c r="W37" s="115"/>
      <c r="X37" s="115"/>
      <c r="Y37" s="115"/>
      <c r="Z37" s="115"/>
      <c r="AA37" s="115"/>
      <c r="AB37" s="115"/>
      <c r="AC37" s="115"/>
      <c r="AD37" s="115"/>
      <c r="AE37" s="115"/>
      <c r="AF37" s="115"/>
      <c r="AG37" s="115"/>
      <c r="AH37" s="66"/>
      <c r="AI37" s="66"/>
      <c r="AJ37" s="67"/>
      <c r="AK37" s="66"/>
      <c r="AL37" s="66"/>
      <c r="AM37" s="66"/>
      <c r="AN37" s="66"/>
      <c r="AO37" s="66"/>
      <c r="AP37" s="66"/>
      <c r="AQ37" s="66"/>
      <c r="AR37" s="66"/>
      <c r="AS37" s="66"/>
      <c r="AT37" s="66"/>
      <c r="AU37" s="66"/>
      <c r="AV37" s="66"/>
      <c r="AW37" s="66"/>
      <c r="AX37" s="66"/>
      <c r="AY37" s="66"/>
      <c r="AZ37" s="66"/>
      <c r="BA37" s="66"/>
      <c r="BB37" s="66"/>
      <c r="BC37" s="66"/>
      <c r="BD37" s="66"/>
      <c r="BE37" s="68"/>
      <c r="BF37"/>
    </row>
    <row r="38" spans="1:58" s="9" customFormat="1" ht="13.5" customHeight="1" thickTop="1" x14ac:dyDescent="0.15">
      <c r="A38" s="10"/>
      <c r="C38" s="127"/>
      <c r="D38" s="3"/>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20"/>
      <c r="BF38"/>
    </row>
    <row r="39" spans="1:58" customFormat="1" ht="13.5" customHeight="1" thickBot="1" x14ac:dyDescent="0.2">
      <c r="C39" s="9"/>
      <c r="D39" s="72"/>
      <c r="E39" s="72"/>
      <c r="F39" s="72"/>
      <c r="G39" s="72"/>
      <c r="H39" s="72"/>
      <c r="I39" s="72"/>
      <c r="J39" s="72"/>
      <c r="K39" s="72"/>
      <c r="L39" s="72"/>
      <c r="M39" s="72"/>
      <c r="N39" s="72"/>
      <c r="O39" s="72"/>
      <c r="P39" s="72"/>
      <c r="Q39" s="42"/>
      <c r="R39" s="42"/>
      <c r="S39" s="42"/>
      <c r="T39" s="42"/>
      <c r="U39" s="110"/>
      <c r="V39" s="110"/>
      <c r="W39" s="110"/>
      <c r="X39" s="110"/>
      <c r="Y39" s="110"/>
      <c r="Z39" s="110"/>
      <c r="AA39" s="110"/>
      <c r="AB39" s="110"/>
      <c r="AC39" s="110"/>
      <c r="AD39" s="110"/>
      <c r="AE39" s="110"/>
      <c r="AF39" s="110"/>
      <c r="AG39" s="110"/>
      <c r="AH39" s="42"/>
      <c r="AI39" s="42"/>
      <c r="AJ39" s="1"/>
      <c r="AK39" s="42"/>
      <c r="AL39" s="42"/>
      <c r="AM39" s="42"/>
      <c r="AN39" s="42"/>
      <c r="AO39" s="42"/>
      <c r="AP39" s="42"/>
      <c r="AQ39" s="42"/>
      <c r="AR39" s="42"/>
      <c r="AS39" s="42"/>
      <c r="AT39" s="42"/>
      <c r="AU39" s="42"/>
      <c r="AV39" s="42"/>
      <c r="AW39" s="42"/>
      <c r="AX39" s="42"/>
      <c r="AY39" s="42"/>
      <c r="AZ39" s="42"/>
      <c r="BA39" s="42"/>
      <c r="BB39" s="42"/>
      <c r="BC39" s="42"/>
      <c r="BD39" s="42"/>
    </row>
    <row r="40" spans="1:58" s="9" customFormat="1" ht="20.100000000000001" customHeight="1" thickTop="1" x14ac:dyDescent="0.15">
      <c r="A40" s="10"/>
      <c r="B40" s="133" t="s">
        <v>404</v>
      </c>
      <c r="C40" s="134"/>
      <c r="D40" s="134"/>
      <c r="E40" s="134"/>
      <c r="F40" s="134"/>
      <c r="G40" s="134"/>
      <c r="H40" s="134"/>
      <c r="I40" s="134"/>
      <c r="J40" s="134"/>
      <c r="K40" s="134"/>
      <c r="L40" s="134"/>
      <c r="M40" s="134"/>
      <c r="N40" s="134"/>
      <c r="O40" s="134"/>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2"/>
      <c r="BF40"/>
    </row>
    <row r="41" spans="1:58" s="28" customFormat="1" ht="13.5" customHeight="1" thickBot="1" x14ac:dyDescent="0.2">
      <c r="B41" s="69"/>
      <c r="C41" s="391"/>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1"/>
      <c r="AL41" s="391"/>
      <c r="AM41" s="391"/>
      <c r="AN41" s="391"/>
      <c r="AO41" s="391"/>
      <c r="AP41" s="391"/>
      <c r="AQ41" s="391"/>
      <c r="AR41" s="391"/>
      <c r="AS41" s="391"/>
      <c r="AT41" s="391"/>
      <c r="AU41" s="391"/>
      <c r="AV41" s="391"/>
      <c r="AW41" s="391"/>
      <c r="AX41" s="391"/>
      <c r="AY41" s="391"/>
      <c r="AZ41" s="391"/>
      <c r="BA41" s="391"/>
      <c r="BB41" s="391"/>
      <c r="BC41" s="391"/>
      <c r="BD41" s="391"/>
      <c r="BE41" s="27"/>
    </row>
    <row r="42" spans="1:58" customFormat="1" ht="15" thickBot="1" x14ac:dyDescent="0.2">
      <c r="B42" s="62"/>
      <c r="C42" s="392" t="s">
        <v>193</v>
      </c>
      <c r="D42" s="393"/>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c r="AN42" s="393"/>
      <c r="AO42" s="393"/>
      <c r="AP42" s="393"/>
      <c r="AQ42" s="393"/>
      <c r="AR42" s="393"/>
      <c r="AS42" s="393"/>
      <c r="AT42" s="393"/>
      <c r="AU42" s="393"/>
      <c r="AV42" s="393"/>
      <c r="AW42" s="393"/>
      <c r="AX42" s="393"/>
      <c r="AY42" s="393"/>
      <c r="AZ42" s="393"/>
      <c r="BA42" s="393"/>
      <c r="BB42" s="393"/>
      <c r="BC42" s="393"/>
      <c r="BD42" s="394"/>
      <c r="BE42" s="61"/>
    </row>
    <row r="43" spans="1:58" customFormat="1" ht="13.5" x14ac:dyDescent="0.15">
      <c r="B43" s="62"/>
      <c r="D43" s="59"/>
      <c r="BE43" s="61"/>
    </row>
    <row r="44" spans="1:58" customFormat="1" ht="13.5" customHeight="1" x14ac:dyDescent="0.15">
      <c r="B44" s="62"/>
      <c r="C44" s="9" t="s">
        <v>225</v>
      </c>
      <c r="D44" s="1"/>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61"/>
    </row>
    <row r="45" spans="1:58" customFormat="1" ht="13.5" customHeight="1" thickBot="1" x14ac:dyDescent="0.2">
      <c r="B45" s="62"/>
      <c r="C45" s="9"/>
      <c r="D45" s="126" t="s">
        <v>167</v>
      </c>
      <c r="E45" s="3"/>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61"/>
    </row>
    <row r="46" spans="1:58" customFormat="1" ht="13.5" customHeight="1" x14ac:dyDescent="0.15">
      <c r="B46" s="62"/>
      <c r="C46" s="9"/>
      <c r="D46" s="395" t="s">
        <v>57</v>
      </c>
      <c r="E46" s="396"/>
      <c r="F46" s="396"/>
      <c r="G46" s="396"/>
      <c r="H46" s="396"/>
      <c r="I46" s="396"/>
      <c r="J46" s="396"/>
      <c r="K46" s="396"/>
      <c r="L46" s="396"/>
      <c r="M46" s="396"/>
      <c r="N46" s="396"/>
      <c r="O46" s="396"/>
      <c r="P46" s="397"/>
      <c r="Q46" s="42"/>
      <c r="R46" s="42"/>
      <c r="S46" s="42"/>
      <c r="T46" s="42"/>
      <c r="U46" s="398" t="s">
        <v>159</v>
      </c>
      <c r="V46" s="399"/>
      <c r="W46" s="399"/>
      <c r="X46" s="399"/>
      <c r="Y46" s="399"/>
      <c r="Z46" s="399"/>
      <c r="AA46" s="399"/>
      <c r="AB46" s="399"/>
      <c r="AC46" s="399"/>
      <c r="AD46" s="399"/>
      <c r="AE46" s="399"/>
      <c r="AF46" s="399"/>
      <c r="AG46" s="400"/>
      <c r="AH46" s="401"/>
      <c r="AI46" s="402"/>
      <c r="AJ46" s="402"/>
      <c r="AK46" s="402"/>
      <c r="AL46" s="402"/>
      <c r="AM46" s="402"/>
      <c r="AN46" s="402"/>
      <c r="AO46" s="402"/>
      <c r="AP46" s="402"/>
      <c r="AQ46" s="402"/>
      <c r="AR46" s="402"/>
      <c r="AS46" s="402"/>
      <c r="AT46" s="42"/>
      <c r="AU46" s="42"/>
      <c r="AV46" s="42"/>
      <c r="AW46" s="42"/>
      <c r="AX46" s="42"/>
      <c r="AY46" s="42"/>
      <c r="AZ46" s="42"/>
      <c r="BA46" s="42"/>
      <c r="BB46" s="42"/>
      <c r="BC46" s="42"/>
      <c r="BD46" s="42"/>
      <c r="BE46" s="61"/>
    </row>
    <row r="47" spans="1:58" customFormat="1" ht="13.5" customHeight="1" x14ac:dyDescent="0.15">
      <c r="B47" s="62"/>
      <c r="C47" s="9"/>
      <c r="D47" s="403" t="str">
        <f>IF(COUNTIF(ご契約情報!$AN$52,"*2530 M2*"),ご契約情報!$AN$59,"")</f>
        <v/>
      </c>
      <c r="E47" s="404"/>
      <c r="F47" s="404"/>
      <c r="G47" s="404"/>
      <c r="H47" s="404"/>
      <c r="I47" s="404"/>
      <c r="J47" s="404"/>
      <c r="K47" s="404"/>
      <c r="L47" s="404"/>
      <c r="M47" s="404"/>
      <c r="N47" s="404"/>
      <c r="O47" s="404"/>
      <c r="P47" s="405"/>
      <c r="Q47" s="42"/>
      <c r="R47" s="42"/>
      <c r="S47" s="42"/>
      <c r="T47" s="42"/>
      <c r="U47" s="409" t="s">
        <v>17</v>
      </c>
      <c r="V47" s="410"/>
      <c r="W47" s="410"/>
      <c r="X47" s="410"/>
      <c r="Y47" s="410"/>
      <c r="Z47" s="410"/>
      <c r="AA47" s="410"/>
      <c r="AB47" s="410"/>
      <c r="AC47" s="410"/>
      <c r="AD47" s="410"/>
      <c r="AE47" s="410"/>
      <c r="AF47" s="410"/>
      <c r="AG47" s="411"/>
      <c r="AH47" s="401"/>
      <c r="AI47" s="402"/>
      <c r="AJ47" s="402"/>
      <c r="AK47" s="402"/>
      <c r="AL47" s="402"/>
      <c r="AM47" s="402"/>
      <c r="AN47" s="402"/>
      <c r="AO47" s="402"/>
      <c r="AP47" s="402"/>
      <c r="AQ47" s="402"/>
      <c r="AR47" s="402"/>
      <c r="AS47" s="402"/>
      <c r="AT47" s="42"/>
      <c r="AU47" s="42"/>
      <c r="AV47" s="42"/>
      <c r="AW47" s="42"/>
      <c r="AX47" s="42"/>
      <c r="AY47" s="42"/>
      <c r="AZ47" s="42"/>
      <c r="BA47" s="42"/>
      <c r="BB47" s="42"/>
      <c r="BC47" s="42"/>
      <c r="BD47" s="42"/>
      <c r="BE47" s="61"/>
    </row>
    <row r="48" spans="1:58" customFormat="1" ht="13.5" customHeight="1" thickBot="1" x14ac:dyDescent="0.2">
      <c r="B48" s="62"/>
      <c r="C48" s="9"/>
      <c r="D48" s="406"/>
      <c r="E48" s="407"/>
      <c r="F48" s="407"/>
      <c r="G48" s="407"/>
      <c r="H48" s="407"/>
      <c r="I48" s="407"/>
      <c r="J48" s="407"/>
      <c r="K48" s="407"/>
      <c r="L48" s="407"/>
      <c r="M48" s="407"/>
      <c r="N48" s="407"/>
      <c r="O48" s="407"/>
      <c r="P48" s="408"/>
      <c r="Q48" s="42"/>
      <c r="R48" s="42"/>
      <c r="S48" s="42"/>
      <c r="T48" s="42"/>
      <c r="U48" s="412"/>
      <c r="V48" s="413"/>
      <c r="W48" s="413"/>
      <c r="X48" s="413"/>
      <c r="Y48" s="413"/>
      <c r="Z48" s="413"/>
      <c r="AA48" s="413"/>
      <c r="AB48" s="413"/>
      <c r="AC48" s="413"/>
      <c r="AD48" s="413"/>
      <c r="AE48" s="413"/>
      <c r="AF48" s="413"/>
      <c r="AG48" s="414"/>
      <c r="AH48" s="401"/>
      <c r="AI48" s="402"/>
      <c r="AJ48" s="402"/>
      <c r="AK48" s="402"/>
      <c r="AL48" s="402"/>
      <c r="AM48" s="402"/>
      <c r="AN48" s="402"/>
      <c r="AO48" s="402"/>
      <c r="AP48" s="402"/>
      <c r="AQ48" s="402"/>
      <c r="AR48" s="402"/>
      <c r="AS48" s="402"/>
      <c r="AT48" s="42"/>
      <c r="AU48" s="42"/>
      <c r="AV48" s="42"/>
      <c r="AW48" s="42"/>
      <c r="AX48" s="42"/>
      <c r="AY48" s="42"/>
      <c r="AZ48" s="42"/>
      <c r="BA48" s="42"/>
      <c r="BB48" s="42"/>
      <c r="BC48" s="42"/>
      <c r="BD48" s="42"/>
      <c r="BE48" s="61"/>
    </row>
    <row r="49" spans="1:58" customFormat="1" ht="13.5" customHeight="1" x14ac:dyDescent="0.15">
      <c r="B49" s="62"/>
      <c r="C49" s="9"/>
      <c r="D49" s="72"/>
      <c r="E49" s="72"/>
      <c r="F49" s="72"/>
      <c r="G49" s="72"/>
      <c r="H49" s="72"/>
      <c r="I49" s="72"/>
      <c r="J49" s="72"/>
      <c r="K49" s="72"/>
      <c r="L49" s="72"/>
      <c r="M49" s="72"/>
      <c r="N49" s="72"/>
      <c r="O49" s="72"/>
      <c r="P49" s="72"/>
      <c r="Q49" s="42"/>
      <c r="R49" s="42"/>
      <c r="S49" s="42"/>
      <c r="T49" s="42"/>
      <c r="U49" s="110"/>
      <c r="V49" s="110"/>
      <c r="W49" s="110"/>
      <c r="X49" s="110"/>
      <c r="Y49" s="110"/>
      <c r="Z49" s="110"/>
      <c r="AA49" s="110"/>
      <c r="AB49" s="110"/>
      <c r="AC49" s="110"/>
      <c r="AD49" s="110"/>
      <c r="AE49" s="110"/>
      <c r="AF49" s="110"/>
      <c r="AG49" s="110"/>
      <c r="AH49" s="42"/>
      <c r="AI49" s="42"/>
      <c r="AJ49" s="1"/>
      <c r="AK49" s="42"/>
      <c r="AL49" s="42"/>
      <c r="AM49" s="42"/>
      <c r="AN49" s="42"/>
      <c r="AO49" s="42"/>
      <c r="AP49" s="42"/>
      <c r="AQ49" s="42"/>
      <c r="AR49" s="42"/>
      <c r="AS49" s="42"/>
      <c r="AT49" s="42"/>
      <c r="AU49" s="42"/>
      <c r="AV49" s="42"/>
      <c r="AW49" s="42"/>
      <c r="AX49" s="42"/>
      <c r="AY49" s="42"/>
      <c r="AZ49" s="42"/>
      <c r="BA49" s="42"/>
      <c r="BB49" s="42"/>
      <c r="BC49" s="42"/>
      <c r="BD49" s="42"/>
      <c r="BE49" s="61"/>
    </row>
    <row r="50" spans="1:58" customFormat="1" ht="13.5" customHeight="1" x14ac:dyDescent="0.15">
      <c r="B50" s="62"/>
      <c r="C50" s="9"/>
      <c r="D50" s="72"/>
      <c r="E50" s="72"/>
      <c r="F50" s="72"/>
      <c r="G50" s="72"/>
      <c r="H50" s="72"/>
      <c r="I50" s="72"/>
      <c r="J50" s="72"/>
      <c r="K50" s="72"/>
      <c r="L50" s="72"/>
      <c r="M50" s="72"/>
      <c r="N50" s="72"/>
      <c r="O50" s="72"/>
      <c r="P50" s="72"/>
      <c r="Q50" s="42"/>
      <c r="R50" s="42"/>
      <c r="S50" s="42"/>
      <c r="T50" s="42"/>
      <c r="U50" s="110"/>
      <c r="V50" s="110"/>
      <c r="W50" s="110"/>
      <c r="X50" s="110"/>
      <c r="Y50" s="110"/>
      <c r="Z50" s="110"/>
      <c r="AA50" s="110"/>
      <c r="AB50" s="110"/>
      <c r="AC50" s="110"/>
      <c r="AD50" s="110"/>
      <c r="AE50" s="110"/>
      <c r="AF50" s="110"/>
      <c r="AG50" s="110"/>
      <c r="AH50" s="42"/>
      <c r="AI50" s="42"/>
      <c r="AJ50" s="1"/>
      <c r="AK50" s="42"/>
      <c r="AL50" s="42"/>
      <c r="AM50" s="42"/>
      <c r="AN50" s="42"/>
      <c r="AO50" s="42"/>
      <c r="AP50" s="42"/>
      <c r="AQ50" s="42"/>
      <c r="AR50" s="42"/>
      <c r="AS50" s="42"/>
      <c r="AT50" s="42"/>
      <c r="AU50" s="42"/>
      <c r="AV50" s="42"/>
      <c r="AW50" s="42"/>
      <c r="AX50" s="42"/>
      <c r="AY50" s="42"/>
      <c r="AZ50" s="42"/>
      <c r="BA50" s="42"/>
      <c r="BB50" s="42"/>
      <c r="BC50" s="42"/>
      <c r="BD50" s="42"/>
      <c r="BE50" s="61"/>
    </row>
    <row r="51" spans="1:58" customFormat="1" ht="13.5" customHeight="1" thickBot="1" x14ac:dyDescent="0.2">
      <c r="B51" s="63"/>
      <c r="C51" s="64"/>
      <c r="D51" s="65"/>
      <c r="E51" s="65"/>
      <c r="F51" s="65"/>
      <c r="G51" s="65"/>
      <c r="H51" s="65"/>
      <c r="I51" s="65"/>
      <c r="J51" s="65"/>
      <c r="K51" s="65"/>
      <c r="L51" s="65"/>
      <c r="M51" s="65"/>
      <c r="N51" s="65"/>
      <c r="O51" s="65"/>
      <c r="P51" s="65"/>
      <c r="Q51" s="66"/>
      <c r="R51" s="66"/>
      <c r="S51" s="66"/>
      <c r="T51" s="66"/>
      <c r="U51" s="115"/>
      <c r="V51" s="115"/>
      <c r="W51" s="115"/>
      <c r="X51" s="115"/>
      <c r="Y51" s="115"/>
      <c r="Z51" s="115"/>
      <c r="AA51" s="115"/>
      <c r="AB51" s="115"/>
      <c r="AC51" s="115"/>
      <c r="AD51" s="115"/>
      <c r="AE51" s="115"/>
      <c r="AF51" s="115"/>
      <c r="AG51" s="115"/>
      <c r="AH51" s="66"/>
      <c r="AI51" s="66"/>
      <c r="AJ51" s="67"/>
      <c r="AK51" s="66"/>
      <c r="AL51" s="66"/>
      <c r="AM51" s="66"/>
      <c r="AN51" s="66"/>
      <c r="AO51" s="66"/>
      <c r="AP51" s="66"/>
      <c r="AQ51" s="66"/>
      <c r="AR51" s="66"/>
      <c r="AS51" s="66"/>
      <c r="AT51" s="66"/>
      <c r="AU51" s="66"/>
      <c r="AV51" s="66"/>
      <c r="AW51" s="66"/>
      <c r="AX51" s="66"/>
      <c r="AY51" s="66"/>
      <c r="AZ51" s="66"/>
      <c r="BA51" s="66"/>
      <c r="BB51" s="66"/>
      <c r="BC51" s="66"/>
      <c r="BD51" s="66"/>
      <c r="BE51" s="68"/>
    </row>
    <row r="52" spans="1:58" customFormat="1" ht="13.5" customHeight="1" thickTop="1" x14ac:dyDescent="0.15">
      <c r="C52" s="9"/>
      <c r="D52" s="72"/>
      <c r="E52" s="72"/>
      <c r="F52" s="72"/>
      <c r="G52" s="72"/>
      <c r="H52" s="72"/>
      <c r="I52" s="72"/>
      <c r="J52" s="72"/>
      <c r="K52" s="72"/>
      <c r="L52" s="72"/>
      <c r="M52" s="72"/>
      <c r="N52" s="72"/>
      <c r="O52" s="72"/>
      <c r="P52" s="72"/>
      <c r="Q52" s="42"/>
      <c r="R52" s="42"/>
      <c r="S52" s="42"/>
      <c r="T52" s="42"/>
      <c r="U52" s="110"/>
      <c r="V52" s="110"/>
      <c r="W52" s="110"/>
      <c r="X52" s="110"/>
      <c r="Y52" s="110"/>
      <c r="Z52" s="110"/>
      <c r="AA52" s="110"/>
      <c r="AB52" s="110"/>
      <c r="AC52" s="110"/>
      <c r="AD52" s="110"/>
      <c r="AE52" s="110"/>
      <c r="AF52" s="110"/>
      <c r="AG52" s="110"/>
      <c r="AH52" s="42"/>
      <c r="AI52" s="42"/>
      <c r="AJ52" s="1"/>
      <c r="AK52" s="42"/>
      <c r="AL52" s="42"/>
      <c r="AM52" s="42"/>
      <c r="AN52" s="42"/>
      <c r="AO52" s="42"/>
      <c r="AP52" s="42"/>
      <c r="AQ52" s="42"/>
      <c r="AR52" s="42"/>
      <c r="AS52" s="42"/>
      <c r="AT52" s="42"/>
      <c r="AU52" s="42"/>
      <c r="AV52" s="42"/>
      <c r="AW52" s="42"/>
      <c r="AX52" s="42"/>
      <c r="AY52" s="42"/>
      <c r="AZ52" s="42"/>
      <c r="BA52" s="42"/>
      <c r="BB52" s="42"/>
      <c r="BC52" s="42"/>
      <c r="BD52" s="42"/>
    </row>
    <row r="53" spans="1:58" customFormat="1" ht="13.5" customHeight="1" thickBot="1" x14ac:dyDescent="0.2">
      <c r="C53" s="9"/>
      <c r="D53" s="72"/>
      <c r="E53" s="72"/>
      <c r="F53" s="72"/>
      <c r="G53" s="72"/>
      <c r="H53" s="72"/>
      <c r="I53" s="72"/>
      <c r="J53" s="72"/>
      <c r="K53" s="72"/>
      <c r="L53" s="72"/>
      <c r="M53" s="72"/>
      <c r="N53" s="72"/>
      <c r="O53" s="72"/>
      <c r="P53" s="72"/>
      <c r="Q53" s="42"/>
      <c r="R53" s="42"/>
      <c r="S53" s="42"/>
      <c r="T53" s="42"/>
      <c r="U53" s="110"/>
      <c r="V53" s="110"/>
      <c r="W53" s="110"/>
      <c r="X53" s="110"/>
      <c r="Y53" s="110"/>
      <c r="Z53" s="110"/>
      <c r="AA53" s="110"/>
      <c r="AB53" s="110"/>
      <c r="AC53" s="110"/>
      <c r="AD53" s="110"/>
      <c r="AE53" s="110"/>
      <c r="AF53" s="110"/>
      <c r="AG53" s="110"/>
      <c r="AH53" s="42"/>
      <c r="AI53" s="42"/>
      <c r="AJ53" s="1"/>
      <c r="AK53" s="42"/>
      <c r="AL53" s="42"/>
      <c r="AM53" s="42"/>
      <c r="AN53" s="42"/>
      <c r="AO53" s="42"/>
      <c r="AP53" s="42"/>
      <c r="AQ53" s="42"/>
      <c r="AR53" s="42"/>
      <c r="AS53" s="42"/>
      <c r="AT53" s="42"/>
      <c r="AU53" s="42"/>
      <c r="AV53" s="42"/>
      <c r="AW53" s="42"/>
      <c r="AX53" s="42"/>
      <c r="AY53" s="42"/>
      <c r="AZ53" s="42"/>
      <c r="BA53" s="42"/>
      <c r="BB53" s="42"/>
      <c r="BC53" s="42"/>
      <c r="BD53" s="42"/>
    </row>
    <row r="54" spans="1:58" s="9" customFormat="1" ht="20.100000000000001" customHeight="1" thickTop="1" x14ac:dyDescent="0.15">
      <c r="A54" s="10"/>
      <c r="B54" s="133" t="s">
        <v>435</v>
      </c>
      <c r="C54" s="134"/>
      <c r="D54" s="134"/>
      <c r="E54" s="134"/>
      <c r="F54" s="134"/>
      <c r="G54" s="134"/>
      <c r="H54" s="134"/>
      <c r="I54" s="134"/>
      <c r="J54" s="134"/>
      <c r="K54" s="134"/>
      <c r="L54" s="134"/>
      <c r="M54" s="134"/>
      <c r="N54" s="134"/>
      <c r="O54" s="134"/>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2"/>
      <c r="BF54"/>
    </row>
    <row r="55" spans="1:58" s="28" customFormat="1" ht="13.5" customHeight="1" thickBot="1" x14ac:dyDescent="0.2">
      <c r="B55" s="69"/>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c r="AT55" s="391"/>
      <c r="AU55" s="391"/>
      <c r="AV55" s="391"/>
      <c r="AW55" s="391"/>
      <c r="AX55" s="391"/>
      <c r="AY55" s="391"/>
      <c r="AZ55" s="391"/>
      <c r="BA55" s="391"/>
      <c r="BB55" s="391"/>
      <c r="BC55" s="391"/>
      <c r="BD55" s="391"/>
      <c r="BE55" s="27"/>
    </row>
    <row r="56" spans="1:58" customFormat="1" ht="15" thickBot="1" x14ac:dyDescent="0.2">
      <c r="B56" s="62"/>
      <c r="C56" s="392" t="s">
        <v>193</v>
      </c>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393"/>
      <c r="AK56" s="393"/>
      <c r="AL56" s="393"/>
      <c r="AM56" s="393"/>
      <c r="AN56" s="393"/>
      <c r="AO56" s="393"/>
      <c r="AP56" s="393"/>
      <c r="AQ56" s="393"/>
      <c r="AR56" s="393"/>
      <c r="AS56" s="393"/>
      <c r="AT56" s="393"/>
      <c r="AU56" s="393"/>
      <c r="AV56" s="393"/>
      <c r="AW56" s="393"/>
      <c r="AX56" s="393"/>
      <c r="AY56" s="393"/>
      <c r="AZ56" s="393"/>
      <c r="BA56" s="393"/>
      <c r="BB56" s="393"/>
      <c r="BC56" s="393"/>
      <c r="BD56" s="394"/>
      <c r="BE56" s="61"/>
    </row>
    <row r="57" spans="1:58" customFormat="1" ht="13.5" x14ac:dyDescent="0.15">
      <c r="B57" s="62"/>
      <c r="D57" s="59"/>
      <c r="BE57" s="61"/>
    </row>
    <row r="58" spans="1:58" customFormat="1" ht="13.5" customHeight="1" x14ac:dyDescent="0.15">
      <c r="B58" s="62"/>
      <c r="C58" s="9" t="s">
        <v>225</v>
      </c>
      <c r="D58" s="1"/>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61"/>
    </row>
    <row r="59" spans="1:58" customFormat="1" ht="13.5" customHeight="1" thickBot="1" x14ac:dyDescent="0.2">
      <c r="B59" s="62"/>
      <c r="C59" s="9"/>
      <c r="D59" s="126" t="s">
        <v>167</v>
      </c>
      <c r="E59" s="3"/>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61"/>
    </row>
    <row r="60" spans="1:58" customFormat="1" ht="13.5" customHeight="1" x14ac:dyDescent="0.15">
      <c r="B60" s="62"/>
      <c r="C60" s="9"/>
      <c r="D60" s="395" t="s">
        <v>57</v>
      </c>
      <c r="E60" s="396"/>
      <c r="F60" s="396"/>
      <c r="G60" s="396"/>
      <c r="H60" s="396"/>
      <c r="I60" s="396"/>
      <c r="J60" s="396"/>
      <c r="K60" s="396"/>
      <c r="L60" s="396"/>
      <c r="M60" s="396"/>
      <c r="N60" s="396"/>
      <c r="O60" s="396"/>
      <c r="P60" s="397"/>
      <c r="Q60" s="42"/>
      <c r="R60" s="42"/>
      <c r="S60" s="42"/>
      <c r="T60" s="42"/>
      <c r="U60" s="398" t="s">
        <v>159</v>
      </c>
      <c r="V60" s="399"/>
      <c r="W60" s="399"/>
      <c r="X60" s="399"/>
      <c r="Y60" s="399"/>
      <c r="Z60" s="399"/>
      <c r="AA60" s="399"/>
      <c r="AB60" s="399"/>
      <c r="AC60" s="399"/>
      <c r="AD60" s="399"/>
      <c r="AE60" s="399"/>
      <c r="AF60" s="399"/>
      <c r="AG60" s="400"/>
      <c r="AH60" s="401"/>
      <c r="AI60" s="402"/>
      <c r="AJ60" s="402"/>
      <c r="AK60" s="402"/>
      <c r="AL60" s="402"/>
      <c r="AM60" s="402"/>
      <c r="AN60" s="402"/>
      <c r="AO60" s="402"/>
      <c r="AP60" s="402"/>
      <c r="AQ60" s="402"/>
      <c r="AR60" s="402"/>
      <c r="AS60" s="402"/>
      <c r="AT60" s="42"/>
      <c r="AU60" s="42"/>
      <c r="AV60" s="42"/>
      <c r="AW60" s="42"/>
      <c r="AX60" s="42"/>
      <c r="AY60" s="42"/>
      <c r="AZ60" s="42"/>
      <c r="BA60" s="42"/>
      <c r="BB60" s="42"/>
      <c r="BC60" s="42"/>
      <c r="BD60" s="42"/>
      <c r="BE60" s="61"/>
    </row>
    <row r="61" spans="1:58" customFormat="1" ht="13.5" customHeight="1" x14ac:dyDescent="0.15">
      <c r="B61" s="62"/>
      <c r="C61" s="9"/>
      <c r="D61" s="403" t="str">
        <f>IF(COUNTIF(ご契約情報!$AN$52,"*2530 M4*"),ご契約情報!$AN$60,"")</f>
        <v/>
      </c>
      <c r="E61" s="404"/>
      <c r="F61" s="404"/>
      <c r="G61" s="404"/>
      <c r="H61" s="404"/>
      <c r="I61" s="404"/>
      <c r="J61" s="404"/>
      <c r="K61" s="404"/>
      <c r="L61" s="404"/>
      <c r="M61" s="404"/>
      <c r="N61" s="404"/>
      <c r="O61" s="404"/>
      <c r="P61" s="405"/>
      <c r="Q61" s="42"/>
      <c r="R61" s="42"/>
      <c r="S61" s="42"/>
      <c r="T61" s="42"/>
      <c r="U61" s="409" t="s">
        <v>17</v>
      </c>
      <c r="V61" s="410"/>
      <c r="W61" s="410"/>
      <c r="X61" s="410"/>
      <c r="Y61" s="410"/>
      <c r="Z61" s="410"/>
      <c r="AA61" s="410"/>
      <c r="AB61" s="410"/>
      <c r="AC61" s="410"/>
      <c r="AD61" s="410"/>
      <c r="AE61" s="410"/>
      <c r="AF61" s="410"/>
      <c r="AG61" s="411"/>
      <c r="AH61" s="401"/>
      <c r="AI61" s="402"/>
      <c r="AJ61" s="402"/>
      <c r="AK61" s="402"/>
      <c r="AL61" s="402"/>
      <c r="AM61" s="402"/>
      <c r="AN61" s="402"/>
      <c r="AO61" s="402"/>
      <c r="AP61" s="402"/>
      <c r="AQ61" s="402"/>
      <c r="AR61" s="402"/>
      <c r="AS61" s="402"/>
      <c r="AT61" s="42"/>
      <c r="AU61" s="42"/>
      <c r="AV61" s="42"/>
      <c r="AW61" s="42"/>
      <c r="AX61" s="42"/>
      <c r="AY61" s="42"/>
      <c r="AZ61" s="42"/>
      <c r="BA61" s="42"/>
      <c r="BB61" s="42"/>
      <c r="BC61" s="42"/>
      <c r="BD61" s="42"/>
      <c r="BE61" s="61"/>
    </row>
    <row r="62" spans="1:58" customFormat="1" ht="13.5" customHeight="1" thickBot="1" x14ac:dyDescent="0.2">
      <c r="B62" s="62"/>
      <c r="C62" s="9"/>
      <c r="D62" s="406"/>
      <c r="E62" s="407"/>
      <c r="F62" s="407"/>
      <c r="G62" s="407"/>
      <c r="H62" s="407"/>
      <c r="I62" s="407"/>
      <c r="J62" s="407"/>
      <c r="K62" s="407"/>
      <c r="L62" s="407"/>
      <c r="M62" s="407"/>
      <c r="N62" s="407"/>
      <c r="O62" s="407"/>
      <c r="P62" s="408"/>
      <c r="Q62" s="42"/>
      <c r="R62" s="42"/>
      <c r="S62" s="42"/>
      <c r="T62" s="42"/>
      <c r="U62" s="412"/>
      <c r="V62" s="413"/>
      <c r="W62" s="413"/>
      <c r="X62" s="413"/>
      <c r="Y62" s="413"/>
      <c r="Z62" s="413"/>
      <c r="AA62" s="413"/>
      <c r="AB62" s="413"/>
      <c r="AC62" s="413"/>
      <c r="AD62" s="413"/>
      <c r="AE62" s="413"/>
      <c r="AF62" s="413"/>
      <c r="AG62" s="414"/>
      <c r="AH62" s="401"/>
      <c r="AI62" s="402"/>
      <c r="AJ62" s="402"/>
      <c r="AK62" s="402"/>
      <c r="AL62" s="402"/>
      <c r="AM62" s="402"/>
      <c r="AN62" s="402"/>
      <c r="AO62" s="402"/>
      <c r="AP62" s="402"/>
      <c r="AQ62" s="402"/>
      <c r="AR62" s="402"/>
      <c r="AS62" s="402"/>
      <c r="AT62" s="42"/>
      <c r="AU62" s="42"/>
      <c r="AV62" s="42"/>
      <c r="AW62" s="42"/>
      <c r="AX62" s="42"/>
      <c r="AY62" s="42"/>
      <c r="AZ62" s="42"/>
      <c r="BA62" s="42"/>
      <c r="BB62" s="42"/>
      <c r="BC62" s="42"/>
      <c r="BD62" s="42"/>
      <c r="BE62" s="61"/>
    </row>
    <row r="63" spans="1:58" customFormat="1" ht="13.5" customHeight="1" x14ac:dyDescent="0.15">
      <c r="B63" s="62"/>
      <c r="C63" s="9"/>
      <c r="D63" s="72"/>
      <c r="E63" s="72"/>
      <c r="F63" s="72"/>
      <c r="G63" s="72"/>
      <c r="H63" s="72"/>
      <c r="I63" s="72"/>
      <c r="J63" s="72"/>
      <c r="K63" s="72"/>
      <c r="L63" s="72"/>
      <c r="M63" s="72"/>
      <c r="N63" s="72"/>
      <c r="O63" s="72"/>
      <c r="P63" s="72"/>
      <c r="Q63" s="42"/>
      <c r="R63" s="42"/>
      <c r="S63" s="42"/>
      <c r="T63" s="42"/>
      <c r="U63" s="110"/>
      <c r="V63" s="110"/>
      <c r="W63" s="110"/>
      <c r="X63" s="110"/>
      <c r="Y63" s="110"/>
      <c r="Z63" s="110"/>
      <c r="AA63" s="110"/>
      <c r="AB63" s="110"/>
      <c r="AC63" s="110"/>
      <c r="AD63" s="110"/>
      <c r="AE63" s="110"/>
      <c r="AF63" s="110"/>
      <c r="AG63" s="110"/>
      <c r="AH63" s="42"/>
      <c r="AI63" s="42"/>
      <c r="AJ63" s="1"/>
      <c r="AK63" s="42"/>
      <c r="AL63" s="42"/>
      <c r="AM63" s="42"/>
      <c r="AN63" s="42"/>
      <c r="AO63" s="42"/>
      <c r="AP63" s="42"/>
      <c r="AQ63" s="42"/>
      <c r="AR63" s="42"/>
      <c r="AS63" s="42"/>
      <c r="AT63" s="42"/>
      <c r="AU63" s="42"/>
      <c r="AV63" s="42"/>
      <c r="AW63" s="42"/>
      <c r="AX63" s="42"/>
      <c r="AY63" s="42"/>
      <c r="AZ63" s="42"/>
      <c r="BA63" s="42"/>
      <c r="BB63" s="42"/>
      <c r="BC63" s="42"/>
      <c r="BD63" s="42"/>
      <c r="BE63" s="61"/>
    </row>
    <row r="64" spans="1:58" customFormat="1" ht="13.5" customHeight="1" x14ac:dyDescent="0.15">
      <c r="B64" s="62"/>
      <c r="C64" s="9"/>
      <c r="D64" s="72"/>
      <c r="E64" s="72"/>
      <c r="F64" s="72"/>
      <c r="G64" s="72"/>
      <c r="H64" s="72"/>
      <c r="I64" s="72"/>
      <c r="J64" s="72"/>
      <c r="K64" s="72"/>
      <c r="L64" s="72"/>
      <c r="M64" s="72"/>
      <c r="N64" s="72"/>
      <c r="O64" s="72"/>
      <c r="P64" s="72"/>
      <c r="Q64" s="42"/>
      <c r="R64" s="42"/>
      <c r="S64" s="42"/>
      <c r="T64" s="42"/>
      <c r="U64" s="110"/>
      <c r="V64" s="110"/>
      <c r="W64" s="110"/>
      <c r="X64" s="110"/>
      <c r="Y64" s="110"/>
      <c r="Z64" s="110"/>
      <c r="AA64" s="110"/>
      <c r="AB64" s="110"/>
      <c r="AC64" s="110"/>
      <c r="AD64" s="110"/>
      <c r="AE64" s="110"/>
      <c r="AF64" s="110"/>
      <c r="AG64" s="110"/>
      <c r="AH64" s="42"/>
      <c r="AI64" s="42"/>
      <c r="AJ64" s="1"/>
      <c r="AK64" s="42"/>
      <c r="AL64" s="42"/>
      <c r="AM64" s="42"/>
      <c r="AN64" s="42"/>
      <c r="AO64" s="42"/>
      <c r="AP64" s="42"/>
      <c r="AQ64" s="42"/>
      <c r="AR64" s="42"/>
      <c r="AS64" s="42"/>
      <c r="AT64" s="42"/>
      <c r="AU64" s="42"/>
      <c r="AV64" s="42"/>
      <c r="AW64" s="42"/>
      <c r="AX64" s="42"/>
      <c r="AY64" s="42"/>
      <c r="AZ64" s="42"/>
      <c r="BA64" s="42"/>
      <c r="BB64" s="42"/>
      <c r="BC64" s="42"/>
      <c r="BD64" s="42"/>
      <c r="BE64" s="61"/>
    </row>
    <row r="65" spans="1:58" customFormat="1" ht="13.5" customHeight="1" thickBot="1" x14ac:dyDescent="0.2">
      <c r="B65" s="63"/>
      <c r="C65" s="64"/>
      <c r="D65" s="65"/>
      <c r="E65" s="65"/>
      <c r="F65" s="65"/>
      <c r="G65" s="65"/>
      <c r="H65" s="65"/>
      <c r="I65" s="65"/>
      <c r="J65" s="65"/>
      <c r="K65" s="65"/>
      <c r="L65" s="65"/>
      <c r="M65" s="65"/>
      <c r="N65" s="65"/>
      <c r="O65" s="65"/>
      <c r="P65" s="65"/>
      <c r="Q65" s="66"/>
      <c r="R65" s="66"/>
      <c r="S65" s="66"/>
      <c r="T65" s="66"/>
      <c r="U65" s="115"/>
      <c r="V65" s="115"/>
      <c r="W65" s="115"/>
      <c r="X65" s="115"/>
      <c r="Y65" s="115"/>
      <c r="Z65" s="115"/>
      <c r="AA65" s="115"/>
      <c r="AB65" s="115"/>
      <c r="AC65" s="115"/>
      <c r="AD65" s="115"/>
      <c r="AE65" s="115"/>
      <c r="AF65" s="115"/>
      <c r="AG65" s="115"/>
      <c r="AH65" s="66"/>
      <c r="AI65" s="66"/>
      <c r="AJ65" s="67"/>
      <c r="AK65" s="66"/>
      <c r="AL65" s="66"/>
      <c r="AM65" s="66"/>
      <c r="AN65" s="66"/>
      <c r="AO65" s="66"/>
      <c r="AP65" s="66"/>
      <c r="AQ65" s="66"/>
      <c r="AR65" s="66"/>
      <c r="AS65" s="66"/>
      <c r="AT65" s="66"/>
      <c r="AU65" s="66"/>
      <c r="AV65" s="66"/>
      <c r="AW65" s="66"/>
      <c r="AX65" s="66"/>
      <c r="AY65" s="66"/>
      <c r="AZ65" s="66"/>
      <c r="BA65" s="66"/>
      <c r="BB65" s="66"/>
      <c r="BC65" s="66"/>
      <c r="BD65" s="66"/>
      <c r="BE65" s="68"/>
    </row>
    <row r="66" spans="1:58" customFormat="1" ht="13.5" customHeight="1" thickTop="1" x14ac:dyDescent="0.15">
      <c r="C66" s="9"/>
      <c r="D66" s="72"/>
      <c r="E66" s="72"/>
      <c r="F66" s="72"/>
      <c r="G66" s="72"/>
      <c r="H66" s="72"/>
      <c r="I66" s="72"/>
      <c r="J66" s="72"/>
      <c r="K66" s="72"/>
      <c r="L66" s="72"/>
      <c r="M66" s="72"/>
      <c r="N66" s="72"/>
      <c r="O66" s="72"/>
      <c r="P66" s="72"/>
      <c r="Q66" s="42"/>
      <c r="R66" s="42"/>
      <c r="S66" s="42"/>
      <c r="T66" s="42"/>
      <c r="U66" s="110"/>
      <c r="V66" s="110"/>
      <c r="W66" s="110"/>
      <c r="X66" s="110"/>
      <c r="Y66" s="110"/>
      <c r="Z66" s="110"/>
      <c r="AA66" s="110"/>
      <c r="AB66" s="110"/>
      <c r="AC66" s="110"/>
      <c r="AD66" s="110"/>
      <c r="AE66" s="110"/>
      <c r="AF66" s="110"/>
      <c r="AG66" s="110"/>
      <c r="AH66" s="42"/>
      <c r="AI66" s="42"/>
      <c r="AJ66" s="1"/>
      <c r="AK66" s="42"/>
      <c r="AL66" s="42"/>
      <c r="AM66" s="42"/>
      <c r="AN66" s="42"/>
      <c r="AO66" s="42"/>
      <c r="AP66" s="42"/>
      <c r="AQ66" s="42"/>
      <c r="AR66" s="42"/>
      <c r="AS66" s="42"/>
      <c r="AT66" s="42"/>
      <c r="AU66" s="42"/>
      <c r="AV66" s="42"/>
      <c r="AW66" s="42"/>
      <c r="AX66" s="42"/>
      <c r="AY66" s="42"/>
      <c r="AZ66" s="42"/>
      <c r="BA66" s="42"/>
      <c r="BB66" s="42"/>
      <c r="BC66" s="42"/>
      <c r="BD66" s="42"/>
    </row>
    <row r="67" spans="1:58" customFormat="1" ht="13.5" customHeight="1" x14ac:dyDescent="0.15">
      <c r="C67" s="9"/>
      <c r="D67" s="72"/>
      <c r="E67" s="72"/>
      <c r="F67" s="72"/>
      <c r="G67" s="72"/>
      <c r="H67" s="72"/>
      <c r="I67" s="72"/>
      <c r="J67" s="72"/>
      <c r="K67" s="72"/>
      <c r="L67" s="72"/>
      <c r="M67" s="72"/>
      <c r="N67" s="72"/>
      <c r="O67" s="72"/>
      <c r="P67" s="72"/>
      <c r="Q67" s="42"/>
      <c r="R67" s="42"/>
      <c r="S67" s="42"/>
      <c r="T67" s="42"/>
      <c r="U67" s="110"/>
      <c r="V67" s="110"/>
      <c r="W67" s="110"/>
      <c r="X67" s="110"/>
      <c r="Y67" s="110"/>
      <c r="Z67" s="110"/>
      <c r="AA67" s="110"/>
      <c r="AB67" s="110"/>
      <c r="AC67" s="110"/>
      <c r="AD67" s="110"/>
      <c r="AE67" s="110"/>
      <c r="AF67" s="110"/>
      <c r="AG67" s="110"/>
      <c r="AH67" s="42"/>
      <c r="AI67" s="42"/>
      <c r="AJ67" s="1"/>
      <c r="AK67" s="42"/>
      <c r="AL67" s="42"/>
      <c r="AM67" s="42"/>
      <c r="AN67" s="42"/>
      <c r="AO67" s="42"/>
      <c r="AP67" s="42"/>
      <c r="AQ67" s="42"/>
      <c r="AR67" s="42"/>
      <c r="AS67" s="42"/>
      <c r="AT67" s="42"/>
      <c r="AU67" s="42"/>
      <c r="AV67" s="42"/>
      <c r="AW67" s="42"/>
      <c r="AX67" s="42"/>
      <c r="AY67" s="42"/>
      <c r="AZ67" s="42"/>
      <c r="BA67" s="42"/>
      <c r="BB67" s="42"/>
      <c r="BC67" s="42"/>
      <c r="BD67" s="42"/>
    </row>
    <row r="68" spans="1:58" customFormat="1" ht="13.5" customHeight="1" x14ac:dyDescent="0.15"/>
    <row r="69" spans="1:58" customFormat="1" ht="13.5" customHeight="1" x14ac:dyDescent="0.15"/>
    <row r="70" spans="1:58" customFormat="1" ht="13.5" customHeight="1" x14ac:dyDescent="0.15"/>
    <row r="71" spans="1:58" customFormat="1" ht="13.5" customHeight="1" x14ac:dyDescent="0.15"/>
    <row r="72" spans="1:58" ht="13.5" x14ac:dyDescent="0.1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row>
    <row r="99" ht="12" customHeight="1" x14ac:dyDescent="0.15"/>
  </sheetData>
  <sheetProtection algorithmName="SHA-512" hashValue="XjsCPzmz/43ZO4yIIVQCbLCWgWpSTsAZKslZGmYxks+2Zimoc6W8D6FJgdvE9x4FBc4On+eM3s8QwJ4jVNzHRw==" saltValue="vOP77W6akiLn/QLDwpzBXg==" spinCount="100000" sheet="1" selectLockedCells="1"/>
  <mergeCells count="26">
    <mergeCell ref="C42:BD42"/>
    <mergeCell ref="D46:P46"/>
    <mergeCell ref="U46:AG46"/>
    <mergeCell ref="AH46:AS48"/>
    <mergeCell ref="D47:P48"/>
    <mergeCell ref="U47:AG48"/>
    <mergeCell ref="C41:BD41"/>
    <mergeCell ref="BE1:BF1"/>
    <mergeCell ref="B3:BE3"/>
    <mergeCell ref="B5:P6"/>
    <mergeCell ref="Q5:BE6"/>
    <mergeCell ref="B10:BE11"/>
    <mergeCell ref="C27:BD27"/>
    <mergeCell ref="C28:BD28"/>
    <mergeCell ref="D32:P32"/>
    <mergeCell ref="U32:AG32"/>
    <mergeCell ref="AH32:AS34"/>
    <mergeCell ref="D33:P34"/>
    <mergeCell ref="U33:AG34"/>
    <mergeCell ref="C55:BD55"/>
    <mergeCell ref="C56:BD56"/>
    <mergeCell ref="D60:P60"/>
    <mergeCell ref="U60:AG60"/>
    <mergeCell ref="AH60:AS62"/>
    <mergeCell ref="D61:P62"/>
    <mergeCell ref="U61:AG62"/>
  </mergeCells>
  <phoneticPr fontId="4"/>
  <conditionalFormatting sqref="D33:P34">
    <cfRule type="expression" dxfId="23" priority="1" stopIfTrue="1">
      <formula>$D$47="選択してください"</formula>
    </cfRule>
  </conditionalFormatting>
  <conditionalFormatting sqref="D47:P48">
    <cfRule type="expression" dxfId="22" priority="3" stopIfTrue="1">
      <formula>$D$47="選択してください"</formula>
    </cfRule>
  </conditionalFormatting>
  <conditionalFormatting sqref="D61:P62">
    <cfRule type="expression" dxfId="21" priority="2" stopIfTrue="1">
      <formula>$D$47="選択してください"</formula>
    </cfRule>
  </conditionalFormatting>
  <dataValidations count="4">
    <dataValidation type="list" allowBlank="1" showInputMessage="1" showErrorMessage="1" sqref="Q39:T39 Q47:T53 Q61:T67 Q33:T37" xr:uid="{00000000-0002-0000-0600-000000000000}">
      <formula1>IF($D33="選択してください",select,IF(COUNTIF($D33,"*Fusin*"),ex_g2_hdd_ugfio,ex_g2_hdd_ugall))</formula1>
    </dataValidation>
    <dataValidation type="list" allowBlank="1" showInputMessage="1" showErrorMessage="1" sqref="U33:AG34" xr:uid="{C43B594F-5D35-4A9C-803B-A74587F01FEE}">
      <formula1>IF(OR($D$33="選択してください",$D$33=""),select,st_2004_HDD_UG)</formula1>
    </dataValidation>
    <dataValidation type="list" allowBlank="1" showInputMessage="1" showErrorMessage="1" sqref="U47:AG48" xr:uid="{430F2056-EDC9-4E8E-823A-EE401BC5DC2B}">
      <formula1>IF(OR($D$47="選択してください",$D$47=""),select,st_1804M2_HDD_UG)</formula1>
    </dataValidation>
    <dataValidation type="list" allowBlank="1" showInputMessage="1" showErrorMessage="1" sqref="U61:AG62" xr:uid="{382AC351-E749-4EC2-B87D-3953D9AD9A9B}">
      <formula1>IF(OR($D$61="選択してください",$D$61=""),select,st_2530M4_HDD_UG)</formula1>
    </dataValidation>
  </dataValidations>
  <hyperlinks>
    <hyperlink ref="D17" r:id="rId1" display="http://www.sakura.ad.jp/apply/" xr:uid="{00000000-0004-0000-0600-000000000000}"/>
  </hyperlinks>
  <printOptions horizontalCentered="1"/>
  <pageMargins left="0" right="0" top="0" bottom="0" header="0" footer="0"/>
  <pageSetup paperSize="9" scale="78"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28353" r:id="rId5" name="Group Box 1">
              <controlPr defaultSize="0" print="0" autoFill="0" autoPict="0">
                <anchor moveWithCells="1">
                  <from>
                    <xdr:col>4</xdr:col>
                    <xdr:colOff>142875</xdr:colOff>
                    <xdr:row>0</xdr:row>
                    <xdr:rowOff>0</xdr:rowOff>
                  </from>
                  <to>
                    <xdr:col>10</xdr:col>
                    <xdr:colOff>66675</xdr:colOff>
                    <xdr:row>1</xdr:row>
                    <xdr:rowOff>19050</xdr:rowOff>
                  </to>
                </anchor>
              </controlPr>
            </control>
          </mc:Choice>
        </mc:AlternateContent>
        <mc:AlternateContent xmlns:mc="http://schemas.openxmlformats.org/markup-compatibility/2006">
          <mc:Choice Requires="x14">
            <control shapeId="228354" r:id="rId6" name="Group Box 2">
              <controlPr defaultSize="0" print="0" autoFill="0" autoPict="0">
                <anchor moveWithCells="1">
                  <from>
                    <xdr:col>4</xdr:col>
                    <xdr:colOff>142875</xdr:colOff>
                    <xdr:row>0</xdr:row>
                    <xdr:rowOff>0</xdr:rowOff>
                  </from>
                  <to>
                    <xdr:col>35</xdr:col>
                    <xdr:colOff>19050</xdr:colOff>
                    <xdr:row>1</xdr:row>
                    <xdr:rowOff>19050</xdr:rowOff>
                  </to>
                </anchor>
              </controlPr>
            </control>
          </mc:Choice>
        </mc:AlternateContent>
        <mc:AlternateContent xmlns:mc="http://schemas.openxmlformats.org/markup-compatibility/2006">
          <mc:Choice Requires="x14">
            <control shapeId="228355" r:id="rId7" name="Group Box 3">
              <controlPr defaultSize="0" print="0" autoFill="0" autoPict="0">
                <anchor moveWithCells="1">
                  <from>
                    <xdr:col>4</xdr:col>
                    <xdr:colOff>142875</xdr:colOff>
                    <xdr:row>0</xdr:row>
                    <xdr:rowOff>0</xdr:rowOff>
                  </from>
                  <to>
                    <xdr:col>10</xdr:col>
                    <xdr:colOff>66675</xdr:colOff>
                    <xdr:row>1</xdr:row>
                    <xdr:rowOff>19050</xdr:rowOff>
                  </to>
                </anchor>
              </controlPr>
            </control>
          </mc:Choice>
        </mc:AlternateContent>
        <mc:AlternateContent xmlns:mc="http://schemas.openxmlformats.org/markup-compatibility/2006">
          <mc:Choice Requires="x14">
            <control shapeId="228356" r:id="rId8" name="Group Box 4">
              <controlPr defaultSize="0" print="0" autoFill="0" autoPict="0">
                <anchor moveWithCells="1">
                  <from>
                    <xdr:col>4</xdr:col>
                    <xdr:colOff>142875</xdr:colOff>
                    <xdr:row>0</xdr:row>
                    <xdr:rowOff>0</xdr:rowOff>
                  </from>
                  <to>
                    <xdr:col>35</xdr:col>
                    <xdr:colOff>19050</xdr:colOff>
                    <xdr:row>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BF75"/>
  <sheetViews>
    <sheetView showGridLines="0" view="pageBreakPreview" topLeftCell="A10" zoomScale="90" zoomScaleNormal="100" zoomScaleSheetLayoutView="90" workbookViewId="0">
      <selection activeCell="U38" sqref="U38:AG39"/>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customFormat="1" ht="13.5" customHeight="1" x14ac:dyDescent="0.15">
      <c r="D1" s="42"/>
      <c r="BE1" s="251" t="s">
        <v>229</v>
      </c>
      <c r="BF1" s="251"/>
    </row>
    <row r="2" spans="1:58" customFormat="1" ht="24.75" customHeight="1" x14ac:dyDescent="0.15">
      <c r="B2" s="36" t="s">
        <v>215</v>
      </c>
    </row>
    <row r="3" spans="1:58" customFormat="1" ht="18.75" x14ac:dyDescent="0.15">
      <c r="B3" s="415" t="s">
        <v>119</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row>
    <row r="4" spans="1:58" customFormat="1" ht="13.5" customHeight="1" thickBot="1" x14ac:dyDescent="0.2"/>
    <row r="5" spans="1:58" customFormat="1" ht="9.9499999999999993" customHeight="1" x14ac:dyDescent="0.15">
      <c r="B5" s="416" t="s">
        <v>55</v>
      </c>
      <c r="C5" s="417"/>
      <c r="D5" s="417"/>
      <c r="E5" s="417"/>
      <c r="F5" s="417"/>
      <c r="G5" s="417"/>
      <c r="H5" s="417"/>
      <c r="I5" s="417"/>
      <c r="J5" s="417"/>
      <c r="K5" s="417"/>
      <c r="L5" s="417"/>
      <c r="M5" s="417"/>
      <c r="N5" s="417"/>
      <c r="O5" s="417"/>
      <c r="P5" s="417"/>
      <c r="Q5" s="420" t="s">
        <v>498</v>
      </c>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2"/>
    </row>
    <row r="6" spans="1:58" customFormat="1" ht="9.9499999999999993" customHeight="1" thickBot="1" x14ac:dyDescent="0.2">
      <c r="B6" s="418"/>
      <c r="C6" s="419"/>
      <c r="D6" s="419"/>
      <c r="E6" s="419"/>
      <c r="F6" s="419"/>
      <c r="G6" s="419"/>
      <c r="H6" s="419"/>
      <c r="I6" s="419"/>
      <c r="J6" s="419"/>
      <c r="K6" s="419"/>
      <c r="L6" s="419"/>
      <c r="M6" s="419"/>
      <c r="N6" s="419"/>
      <c r="O6" s="419"/>
      <c r="P6" s="419"/>
      <c r="Q6" s="423"/>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5"/>
    </row>
    <row r="7" spans="1:58" customFormat="1" ht="14.1" customHeight="1" x14ac:dyDescent="0.15">
      <c r="B7" s="1"/>
      <c r="C7" s="32" t="s">
        <v>195</v>
      </c>
      <c r="D7" s="32"/>
      <c r="E7" s="124"/>
      <c r="F7" s="124"/>
      <c r="G7" s="124"/>
      <c r="H7" s="124"/>
      <c r="I7" s="124"/>
      <c r="J7" s="124"/>
      <c r="K7" s="124"/>
      <c r="L7" s="124"/>
      <c r="M7" s="124"/>
      <c r="N7" s="124"/>
      <c r="O7" s="124"/>
      <c r="P7" s="124"/>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
    </row>
    <row r="8" spans="1:58" customFormat="1" ht="14.1" customHeight="1" x14ac:dyDescent="0.15">
      <c r="B8" s="1"/>
      <c r="C8" s="32"/>
      <c r="D8" s="32"/>
      <c r="E8" s="124"/>
      <c r="F8" s="124"/>
      <c r="G8" s="124"/>
      <c r="H8" s="124"/>
      <c r="I8" s="124"/>
      <c r="J8" s="124"/>
      <c r="K8" s="124"/>
      <c r="L8" s="124"/>
      <c r="M8" s="124"/>
      <c r="N8" s="124"/>
      <c r="O8" s="124"/>
      <c r="P8" s="124"/>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
    </row>
    <row r="9" spans="1:58" customFormat="1" ht="13.5" customHeight="1" thickBot="1" x14ac:dyDescent="0.2"/>
    <row r="10" spans="1:58" customFormat="1" ht="13.5" customHeight="1" thickTop="1" x14ac:dyDescent="0.15">
      <c r="B10" s="426" t="s">
        <v>265</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7"/>
      <c r="AY10" s="427"/>
      <c r="AZ10" s="427"/>
      <c r="BA10" s="427"/>
      <c r="BB10" s="427"/>
      <c r="BC10" s="427"/>
      <c r="BD10" s="427"/>
      <c r="BE10" s="428"/>
    </row>
    <row r="11" spans="1:58" customFormat="1" ht="13.5" customHeight="1" thickBot="1" x14ac:dyDescent="0.2">
      <c r="B11" s="429"/>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1"/>
    </row>
    <row r="12" spans="1:58" s="9" customFormat="1" ht="14.25" thickTop="1" x14ac:dyDescent="0.15">
      <c r="A12" s="10"/>
      <c r="B12" s="89"/>
      <c r="C12" s="25"/>
      <c r="D12" s="25"/>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1"/>
      <c r="BF12"/>
    </row>
    <row r="13" spans="1:58" customFormat="1" ht="13.5" customHeight="1" x14ac:dyDescent="0.15">
      <c r="B13" s="62"/>
      <c r="C13" s="94" t="s">
        <v>186</v>
      </c>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3"/>
      <c r="AR13" s="93"/>
      <c r="AS13" s="93"/>
      <c r="AT13" s="93"/>
      <c r="AU13" s="93"/>
      <c r="AV13" s="93"/>
      <c r="AW13" s="93"/>
      <c r="AX13" s="93"/>
      <c r="AY13" s="93"/>
      <c r="AZ13" s="93"/>
      <c r="BA13" s="93"/>
      <c r="BB13" s="93"/>
      <c r="BC13" s="93"/>
      <c r="BD13" s="93"/>
      <c r="BE13" s="61"/>
    </row>
    <row r="14" spans="1:58" customFormat="1" ht="13.15" customHeight="1" x14ac:dyDescent="0.15">
      <c r="B14" s="62"/>
      <c r="C14" s="28" t="s">
        <v>187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BE14" s="61"/>
    </row>
    <row r="15" spans="1:58" customFormat="1" ht="13.15" customHeight="1" x14ac:dyDescent="0.15">
      <c r="B15" s="62"/>
      <c r="C15" s="28" t="s">
        <v>190</v>
      </c>
      <c r="D15" s="1"/>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61"/>
    </row>
    <row r="16" spans="1:58" s="28" customFormat="1" ht="13.15" customHeight="1" x14ac:dyDescent="0.15">
      <c r="B16" s="69"/>
      <c r="C16" s="28" t="s">
        <v>191</v>
      </c>
      <c r="BE16" s="27"/>
    </row>
    <row r="17" spans="1:58" s="28" customFormat="1" ht="13.15" customHeight="1" x14ac:dyDescent="0.15">
      <c r="B17" s="69"/>
      <c r="D17" s="121" t="s">
        <v>194</v>
      </c>
      <c r="E17" s="121"/>
      <c r="F17" s="121"/>
      <c r="G17" s="121"/>
      <c r="H17" s="121"/>
      <c r="I17" s="121"/>
      <c r="J17" s="121"/>
      <c r="K17" s="121"/>
      <c r="L17" s="121"/>
      <c r="M17" s="121"/>
      <c r="O17" s="54"/>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27"/>
    </row>
    <row r="18" spans="1:58" customFormat="1" ht="13.5" customHeight="1" x14ac:dyDescent="0.15">
      <c r="B18" s="62"/>
      <c r="C18" s="28" t="s">
        <v>188</v>
      </c>
      <c r="D18" s="28"/>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61"/>
    </row>
    <row r="19" spans="1:58" customFormat="1" ht="13.5" customHeight="1" x14ac:dyDescent="0.15">
      <c r="B19" s="62"/>
      <c r="C19" s="28" t="s">
        <v>189</v>
      </c>
      <c r="D19" s="28"/>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61"/>
    </row>
    <row r="20" spans="1:58" s="9" customFormat="1" ht="13.5" customHeight="1" x14ac:dyDescent="0.15">
      <c r="A20" s="128"/>
      <c r="B20" s="73"/>
      <c r="D20" s="432" t="s">
        <v>300</v>
      </c>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98"/>
      <c r="AG20" s="98"/>
      <c r="AH20" s="98"/>
      <c r="AI20" s="98"/>
      <c r="AJ20" s="98"/>
      <c r="AK20" s="98"/>
      <c r="AL20" s="98"/>
      <c r="AM20" s="98"/>
      <c r="AN20" s="98"/>
      <c r="AO20" s="98"/>
      <c r="AP20" s="98"/>
      <c r="AQ20" s="98"/>
      <c r="AR20" s="98"/>
      <c r="AS20" s="98"/>
      <c r="AT20" s="98"/>
      <c r="AU20" s="98"/>
      <c r="AV20" s="32"/>
      <c r="AW20" s="32"/>
      <c r="AX20" s="32"/>
      <c r="AY20" s="32"/>
      <c r="AZ20" s="32"/>
      <c r="BA20" s="32"/>
      <c r="BB20" s="32"/>
      <c r="BC20" s="32"/>
      <c r="BD20" s="32"/>
      <c r="BE20" s="74"/>
      <c r="BF20"/>
    </row>
    <row r="21" spans="1:58" s="53" customFormat="1" ht="12.75" customHeight="1" x14ac:dyDescent="0.15">
      <c r="B21" s="70"/>
      <c r="C21" s="28"/>
      <c r="E21" s="28"/>
      <c r="F21" s="28"/>
      <c r="BE21" s="71"/>
    </row>
    <row r="22" spans="1:58" s="9" customFormat="1" ht="13.15" customHeight="1" x14ac:dyDescent="0.15">
      <c r="A22" s="10"/>
      <c r="B22" s="73"/>
      <c r="C22" s="9" t="s">
        <v>266</v>
      </c>
      <c r="D22" s="3"/>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74"/>
      <c r="BF22"/>
    </row>
    <row r="23" spans="1:58" s="9" customFormat="1" ht="13.15" customHeight="1" x14ac:dyDescent="0.15">
      <c r="A23" s="10"/>
      <c r="B23" s="73"/>
      <c r="C23" s="9" t="s">
        <v>299</v>
      </c>
      <c r="D23" s="3"/>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74"/>
      <c r="BF23"/>
    </row>
    <row r="24" spans="1:58" s="9" customFormat="1" ht="13.15" customHeight="1" x14ac:dyDescent="0.15">
      <c r="A24" s="10"/>
      <c r="B24" s="73"/>
      <c r="C24" s="9" t="s">
        <v>518</v>
      </c>
      <c r="D24" s="3"/>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74"/>
      <c r="BF24"/>
    </row>
    <row r="25" spans="1:58" s="9" customFormat="1" ht="13.15" customHeight="1" x14ac:dyDescent="0.15">
      <c r="A25" s="10"/>
      <c r="B25" s="73"/>
      <c r="C25" s="9" t="s">
        <v>519</v>
      </c>
      <c r="D25" s="3"/>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74"/>
      <c r="BF25"/>
    </row>
    <row r="26" spans="1:58" s="53" customFormat="1" ht="13.15" customHeight="1" x14ac:dyDescent="0.15">
      <c r="B26" s="70"/>
      <c r="C26" s="28"/>
      <c r="E26" s="28"/>
      <c r="F26" s="28"/>
      <c r="BE26" s="71"/>
    </row>
    <row r="27" spans="1:58" s="53" customFormat="1" ht="12.75" customHeight="1" x14ac:dyDescent="0.15">
      <c r="B27" s="70"/>
      <c r="C27" s="28"/>
      <c r="D27" s="28" t="s">
        <v>304</v>
      </c>
      <c r="E27" s="28"/>
      <c r="F27" s="28"/>
      <c r="BE27" s="71"/>
    </row>
    <row r="28" spans="1:58" s="9" customFormat="1" ht="13.5" customHeight="1" thickBot="1" x14ac:dyDescent="0.2">
      <c r="A28" s="10"/>
      <c r="B28" s="103"/>
      <c r="C28" s="104"/>
      <c r="D28" s="100"/>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2"/>
      <c r="BF28"/>
    </row>
    <row r="29" spans="1:58" s="9" customFormat="1" ht="13.5" customHeight="1" thickTop="1" x14ac:dyDescent="0.15">
      <c r="A29" s="10"/>
      <c r="C29" s="127"/>
      <c r="D29" s="3"/>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20"/>
      <c r="BF29"/>
    </row>
    <row r="30" spans="1:58" customFormat="1" ht="13.5" customHeight="1" thickBot="1" x14ac:dyDescent="0.2">
      <c r="C30" s="9"/>
      <c r="D30" s="72"/>
      <c r="E30" s="72"/>
      <c r="F30" s="72"/>
      <c r="G30" s="72"/>
      <c r="H30" s="72"/>
      <c r="I30" s="72"/>
      <c r="J30" s="72"/>
      <c r="K30" s="72"/>
      <c r="L30" s="72"/>
      <c r="M30" s="72"/>
      <c r="N30" s="72"/>
      <c r="O30" s="72"/>
      <c r="P30" s="72"/>
      <c r="Q30" s="42"/>
      <c r="R30" s="42"/>
      <c r="S30" s="42"/>
      <c r="T30" s="42"/>
      <c r="U30" s="110"/>
      <c r="V30" s="110"/>
      <c r="W30" s="110"/>
      <c r="X30" s="110"/>
      <c r="Y30" s="110"/>
      <c r="Z30" s="110"/>
      <c r="AA30" s="110"/>
      <c r="AB30" s="110"/>
      <c r="AC30" s="110"/>
      <c r="AD30" s="110"/>
      <c r="AE30" s="110"/>
      <c r="AF30" s="110"/>
      <c r="AG30" s="110"/>
      <c r="AH30" s="42"/>
      <c r="AI30" s="42"/>
      <c r="AJ30" s="1"/>
      <c r="AK30" s="42"/>
      <c r="AL30" s="42"/>
      <c r="AM30" s="42"/>
      <c r="AN30" s="42"/>
      <c r="AO30" s="42"/>
      <c r="AP30" s="42"/>
      <c r="AQ30" s="42"/>
      <c r="AR30" s="42"/>
      <c r="AS30" s="42"/>
      <c r="AT30" s="42"/>
      <c r="AU30" s="42"/>
      <c r="AV30" s="42"/>
      <c r="AW30" s="42"/>
      <c r="AX30" s="42"/>
      <c r="AY30" s="42"/>
      <c r="AZ30" s="42"/>
      <c r="BA30" s="42"/>
      <c r="BB30" s="42"/>
      <c r="BC30" s="42"/>
      <c r="BD30" s="42"/>
    </row>
    <row r="31" spans="1:58" s="9" customFormat="1" ht="20.100000000000001" customHeight="1" thickTop="1" x14ac:dyDescent="0.15">
      <c r="A31" s="10"/>
      <c r="B31" s="133" t="s">
        <v>267</v>
      </c>
      <c r="C31" s="134"/>
      <c r="D31" s="134"/>
      <c r="E31" s="134"/>
      <c r="F31" s="134"/>
      <c r="G31" s="134"/>
      <c r="H31" s="134"/>
      <c r="I31" s="134"/>
      <c r="J31" s="134"/>
      <c r="K31" s="134"/>
      <c r="L31" s="134"/>
      <c r="M31" s="134"/>
      <c r="N31" s="134"/>
      <c r="O31" s="134"/>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2"/>
      <c r="BF31"/>
    </row>
    <row r="32" spans="1:58" s="28" customFormat="1" ht="13.5" customHeight="1" thickBot="1" x14ac:dyDescent="0.2">
      <c r="B32" s="69"/>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1"/>
      <c r="AY32" s="391"/>
      <c r="AZ32" s="391"/>
      <c r="BA32" s="391"/>
      <c r="BB32" s="391"/>
      <c r="BC32" s="391"/>
      <c r="BD32" s="391"/>
      <c r="BE32" s="27"/>
    </row>
    <row r="33" spans="1:58" customFormat="1" ht="15" thickBot="1" x14ac:dyDescent="0.2">
      <c r="B33" s="62"/>
      <c r="C33" s="392" t="s">
        <v>193</v>
      </c>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3"/>
      <c r="AX33" s="393"/>
      <c r="AY33" s="393"/>
      <c r="AZ33" s="393"/>
      <c r="BA33" s="393"/>
      <c r="BB33" s="393"/>
      <c r="BC33" s="393"/>
      <c r="BD33" s="394"/>
      <c r="BE33" s="61"/>
    </row>
    <row r="34" spans="1:58" customFormat="1" ht="13.5" x14ac:dyDescent="0.15">
      <c r="B34" s="62"/>
      <c r="D34" s="59"/>
      <c r="BE34" s="61"/>
    </row>
    <row r="35" spans="1:58" customFormat="1" ht="13.5" customHeight="1" x14ac:dyDescent="0.15">
      <c r="B35" s="62"/>
      <c r="C35" s="9" t="s">
        <v>225</v>
      </c>
      <c r="D35" s="1"/>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61"/>
    </row>
    <row r="36" spans="1:58" customFormat="1" ht="13.5" customHeight="1" thickBot="1" x14ac:dyDescent="0.2">
      <c r="B36" s="62"/>
      <c r="C36" s="9"/>
      <c r="D36" s="126" t="s">
        <v>167</v>
      </c>
      <c r="E36" s="3"/>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61"/>
    </row>
    <row r="37" spans="1:58" customFormat="1" ht="13.5" customHeight="1" x14ac:dyDescent="0.15">
      <c r="B37" s="62"/>
      <c r="C37" s="9"/>
      <c r="D37" s="395" t="s">
        <v>57</v>
      </c>
      <c r="E37" s="396"/>
      <c r="F37" s="396"/>
      <c r="G37" s="396"/>
      <c r="H37" s="396"/>
      <c r="I37" s="396"/>
      <c r="J37" s="396"/>
      <c r="K37" s="396"/>
      <c r="L37" s="396"/>
      <c r="M37" s="396"/>
      <c r="N37" s="396"/>
      <c r="O37" s="396"/>
      <c r="P37" s="397"/>
      <c r="Q37" s="42"/>
      <c r="R37" s="42"/>
      <c r="S37" s="42"/>
      <c r="T37" s="42"/>
      <c r="U37" s="398" t="s">
        <v>159</v>
      </c>
      <c r="V37" s="399"/>
      <c r="W37" s="399"/>
      <c r="X37" s="399"/>
      <c r="Y37" s="399"/>
      <c r="Z37" s="399"/>
      <c r="AA37" s="399"/>
      <c r="AB37" s="399"/>
      <c r="AC37" s="399"/>
      <c r="AD37" s="399"/>
      <c r="AE37" s="399"/>
      <c r="AF37" s="399"/>
      <c r="AG37" s="400"/>
      <c r="AH37" s="401"/>
      <c r="AI37" s="402"/>
      <c r="AJ37" s="402"/>
      <c r="AK37" s="402"/>
      <c r="AL37" s="402"/>
      <c r="AM37" s="402"/>
      <c r="AN37" s="402"/>
      <c r="AO37" s="402"/>
      <c r="AP37" s="402"/>
      <c r="AQ37" s="402"/>
      <c r="AR37" s="402"/>
      <c r="AS37" s="402"/>
      <c r="AT37" s="42"/>
      <c r="AU37" s="42"/>
      <c r="AV37" s="42"/>
      <c r="AW37" s="42"/>
      <c r="AX37" s="42"/>
      <c r="AY37" s="42"/>
      <c r="AZ37" s="42"/>
      <c r="BA37" s="42"/>
      <c r="BB37" s="42"/>
      <c r="BC37" s="42"/>
      <c r="BD37" s="42"/>
      <c r="BE37" s="61"/>
    </row>
    <row r="38" spans="1:58" customFormat="1" ht="13.5" customHeight="1" x14ac:dyDescent="0.15">
      <c r="B38" s="62"/>
      <c r="C38" s="9"/>
      <c r="D38" s="403" t="str">
        <f>IF(COUNTIF(ご契約情報!$AN$52,"*E120f-M*"),ご契約情報!#REF!,"")</f>
        <v/>
      </c>
      <c r="E38" s="404"/>
      <c r="F38" s="404"/>
      <c r="G38" s="404"/>
      <c r="H38" s="404"/>
      <c r="I38" s="404"/>
      <c r="J38" s="404"/>
      <c r="K38" s="404"/>
      <c r="L38" s="404"/>
      <c r="M38" s="404"/>
      <c r="N38" s="404"/>
      <c r="O38" s="404"/>
      <c r="P38" s="405"/>
      <c r="Q38" s="42"/>
      <c r="R38" s="42"/>
      <c r="S38" s="42"/>
      <c r="T38" s="42"/>
      <c r="U38" s="409" t="s">
        <v>17</v>
      </c>
      <c r="V38" s="410"/>
      <c r="W38" s="410"/>
      <c r="X38" s="410"/>
      <c r="Y38" s="410"/>
      <c r="Z38" s="410"/>
      <c r="AA38" s="410"/>
      <c r="AB38" s="410"/>
      <c r="AC38" s="410"/>
      <c r="AD38" s="410"/>
      <c r="AE38" s="410"/>
      <c r="AF38" s="410"/>
      <c r="AG38" s="411"/>
      <c r="AH38" s="401"/>
      <c r="AI38" s="402"/>
      <c r="AJ38" s="402"/>
      <c r="AK38" s="402"/>
      <c r="AL38" s="402"/>
      <c r="AM38" s="402"/>
      <c r="AN38" s="402"/>
      <c r="AO38" s="402"/>
      <c r="AP38" s="402"/>
      <c r="AQ38" s="402"/>
      <c r="AR38" s="402"/>
      <c r="AS38" s="402"/>
      <c r="AT38" s="42"/>
      <c r="AU38" s="42"/>
      <c r="AV38" s="42"/>
      <c r="AW38" s="42"/>
      <c r="AX38" s="42"/>
      <c r="AY38" s="42"/>
      <c r="AZ38" s="42"/>
      <c r="BA38" s="42"/>
      <c r="BB38" s="42"/>
      <c r="BC38" s="42"/>
      <c r="BD38" s="42"/>
      <c r="BE38" s="61"/>
    </row>
    <row r="39" spans="1:58" customFormat="1" ht="13.5" customHeight="1" thickBot="1" x14ac:dyDescent="0.2">
      <c r="B39" s="62"/>
      <c r="C39" s="9"/>
      <c r="D39" s="406"/>
      <c r="E39" s="407"/>
      <c r="F39" s="407"/>
      <c r="G39" s="407"/>
      <c r="H39" s="407"/>
      <c r="I39" s="407"/>
      <c r="J39" s="407"/>
      <c r="K39" s="407"/>
      <c r="L39" s="407"/>
      <c r="M39" s="407"/>
      <c r="N39" s="407"/>
      <c r="O39" s="407"/>
      <c r="P39" s="408"/>
      <c r="Q39" s="42"/>
      <c r="R39" s="42"/>
      <c r="S39" s="42"/>
      <c r="T39" s="42"/>
      <c r="U39" s="412"/>
      <c r="V39" s="413"/>
      <c r="W39" s="413"/>
      <c r="X39" s="413"/>
      <c r="Y39" s="413"/>
      <c r="Z39" s="413"/>
      <c r="AA39" s="413"/>
      <c r="AB39" s="413"/>
      <c r="AC39" s="413"/>
      <c r="AD39" s="413"/>
      <c r="AE39" s="413"/>
      <c r="AF39" s="413"/>
      <c r="AG39" s="414"/>
      <c r="AH39" s="401"/>
      <c r="AI39" s="402"/>
      <c r="AJ39" s="402"/>
      <c r="AK39" s="402"/>
      <c r="AL39" s="402"/>
      <c r="AM39" s="402"/>
      <c r="AN39" s="402"/>
      <c r="AO39" s="402"/>
      <c r="AP39" s="402"/>
      <c r="AQ39" s="402"/>
      <c r="AR39" s="402"/>
      <c r="AS39" s="402"/>
      <c r="AT39" s="42"/>
      <c r="AU39" s="42"/>
      <c r="AV39" s="42"/>
      <c r="AW39" s="42"/>
      <c r="AX39" s="42"/>
      <c r="AY39" s="42"/>
      <c r="AZ39" s="42"/>
      <c r="BA39" s="42"/>
      <c r="BB39" s="42"/>
      <c r="BC39" s="42"/>
      <c r="BD39" s="42"/>
      <c r="BE39" s="61"/>
    </row>
    <row r="40" spans="1:58" customFormat="1" ht="13.5" customHeight="1" x14ac:dyDescent="0.15">
      <c r="B40" s="62"/>
      <c r="C40" s="9"/>
      <c r="D40" s="72"/>
      <c r="E40" s="72"/>
      <c r="F40" s="72"/>
      <c r="G40" s="72"/>
      <c r="H40" s="72"/>
      <c r="I40" s="72"/>
      <c r="J40" s="72"/>
      <c r="K40" s="72"/>
      <c r="L40" s="72"/>
      <c r="M40" s="72"/>
      <c r="N40" s="72"/>
      <c r="O40" s="72"/>
      <c r="P40" s="72"/>
      <c r="Q40" s="42"/>
      <c r="R40" s="42"/>
      <c r="S40" s="42"/>
      <c r="T40" s="42"/>
      <c r="U40" s="110"/>
      <c r="V40" s="110"/>
      <c r="W40" s="110"/>
      <c r="X40" s="110"/>
      <c r="Y40" s="110"/>
      <c r="Z40" s="110"/>
      <c r="AA40" s="110"/>
      <c r="AB40" s="110"/>
      <c r="AC40" s="110"/>
      <c r="AD40" s="110"/>
      <c r="AE40" s="110"/>
      <c r="AF40" s="110"/>
      <c r="AG40" s="110"/>
      <c r="AH40" s="42"/>
      <c r="AI40" s="42"/>
      <c r="AJ40" s="1"/>
      <c r="AK40" s="42"/>
      <c r="AL40" s="42"/>
      <c r="AM40" s="42"/>
      <c r="AN40" s="42"/>
      <c r="AO40" s="42"/>
      <c r="AP40" s="42"/>
      <c r="AQ40" s="42"/>
      <c r="AR40" s="42"/>
      <c r="AS40" s="42"/>
      <c r="AT40" s="42"/>
      <c r="AU40" s="42"/>
      <c r="AV40" s="42"/>
      <c r="AW40" s="42"/>
      <c r="AX40" s="42"/>
      <c r="AY40" s="42"/>
      <c r="AZ40" s="42"/>
      <c r="BA40" s="42"/>
      <c r="BB40" s="42"/>
      <c r="BC40" s="42"/>
      <c r="BD40" s="42"/>
      <c r="BE40" s="61"/>
    </row>
    <row r="41" spans="1:58" customFormat="1" ht="13.5" customHeight="1" x14ac:dyDescent="0.15">
      <c r="B41" s="62"/>
      <c r="C41" s="9"/>
      <c r="D41" s="72"/>
      <c r="E41" s="72"/>
      <c r="F41" s="72"/>
      <c r="G41" s="72"/>
      <c r="H41" s="72"/>
      <c r="I41" s="72"/>
      <c r="J41" s="72"/>
      <c r="K41" s="72"/>
      <c r="L41" s="72"/>
      <c r="M41" s="72"/>
      <c r="N41" s="72"/>
      <c r="O41" s="72"/>
      <c r="P41" s="72"/>
      <c r="Q41" s="42"/>
      <c r="R41" s="42"/>
      <c r="S41" s="42"/>
      <c r="T41" s="42"/>
      <c r="U41" s="110"/>
      <c r="V41" s="110"/>
      <c r="W41" s="110"/>
      <c r="X41" s="110"/>
      <c r="Y41" s="110"/>
      <c r="Z41" s="110"/>
      <c r="AA41" s="110"/>
      <c r="AB41" s="110"/>
      <c r="AC41" s="110"/>
      <c r="AD41" s="110"/>
      <c r="AE41" s="110"/>
      <c r="AF41" s="110"/>
      <c r="AG41" s="110"/>
      <c r="AH41" s="42"/>
      <c r="AI41" s="42"/>
      <c r="AJ41" s="1"/>
      <c r="AK41" s="42"/>
      <c r="AL41" s="42"/>
      <c r="AM41" s="42"/>
      <c r="AN41" s="42"/>
      <c r="AO41" s="42"/>
      <c r="AP41" s="42"/>
      <c r="AQ41" s="42"/>
      <c r="AR41" s="42"/>
      <c r="AS41" s="42"/>
      <c r="AT41" s="42"/>
      <c r="AU41" s="42"/>
      <c r="AV41" s="42"/>
      <c r="AW41" s="42"/>
      <c r="AX41" s="42"/>
      <c r="AY41" s="42"/>
      <c r="AZ41" s="42"/>
      <c r="BA41" s="42"/>
      <c r="BB41" s="42"/>
      <c r="BC41" s="42"/>
      <c r="BD41" s="42"/>
      <c r="BE41" s="61"/>
    </row>
    <row r="42" spans="1:58" customFormat="1" ht="13.5" customHeight="1" thickBot="1" x14ac:dyDescent="0.2">
      <c r="B42" s="63"/>
      <c r="C42" s="64"/>
      <c r="D42" s="65"/>
      <c r="E42" s="65"/>
      <c r="F42" s="65"/>
      <c r="G42" s="65"/>
      <c r="H42" s="65"/>
      <c r="I42" s="65"/>
      <c r="J42" s="65"/>
      <c r="K42" s="65"/>
      <c r="L42" s="65"/>
      <c r="M42" s="65"/>
      <c r="N42" s="65"/>
      <c r="O42" s="65"/>
      <c r="P42" s="65"/>
      <c r="Q42" s="66"/>
      <c r="R42" s="66"/>
      <c r="S42" s="66"/>
      <c r="T42" s="66"/>
      <c r="U42" s="115"/>
      <c r="V42" s="115"/>
      <c r="W42" s="115"/>
      <c r="X42" s="115"/>
      <c r="Y42" s="115"/>
      <c r="Z42" s="115"/>
      <c r="AA42" s="115"/>
      <c r="AB42" s="115"/>
      <c r="AC42" s="115"/>
      <c r="AD42" s="115"/>
      <c r="AE42" s="115"/>
      <c r="AF42" s="115"/>
      <c r="AG42" s="115"/>
      <c r="AH42" s="66"/>
      <c r="AI42" s="66"/>
      <c r="AJ42" s="67"/>
      <c r="AK42" s="66"/>
      <c r="AL42" s="66"/>
      <c r="AM42" s="66"/>
      <c r="AN42" s="66"/>
      <c r="AO42" s="66"/>
      <c r="AP42" s="66"/>
      <c r="AQ42" s="66"/>
      <c r="AR42" s="66"/>
      <c r="AS42" s="66"/>
      <c r="AT42" s="66"/>
      <c r="AU42" s="66"/>
      <c r="AV42" s="66"/>
      <c r="AW42" s="66"/>
      <c r="AX42" s="66"/>
      <c r="AY42" s="66"/>
      <c r="AZ42" s="66"/>
      <c r="BA42" s="66"/>
      <c r="BB42" s="66"/>
      <c r="BC42" s="66"/>
      <c r="BD42" s="66"/>
      <c r="BE42" s="68"/>
    </row>
    <row r="43" spans="1:58" customFormat="1" ht="13.5" customHeight="1" thickTop="1" x14ac:dyDescent="0.15">
      <c r="C43" s="9"/>
      <c r="D43" s="72"/>
      <c r="E43" s="72"/>
      <c r="F43" s="72"/>
      <c r="G43" s="72"/>
      <c r="H43" s="72"/>
      <c r="I43" s="72"/>
      <c r="J43" s="72"/>
      <c r="K43" s="72"/>
      <c r="L43" s="72"/>
      <c r="M43" s="72"/>
      <c r="N43" s="72"/>
      <c r="O43" s="72"/>
      <c r="P43" s="72"/>
      <c r="Q43" s="42"/>
      <c r="R43" s="42"/>
      <c r="S43" s="42"/>
      <c r="T43" s="42"/>
      <c r="U43" s="110"/>
      <c r="V43" s="110"/>
      <c r="W43" s="110"/>
      <c r="X43" s="110"/>
      <c r="Y43" s="110"/>
      <c r="Z43" s="110"/>
      <c r="AA43" s="110"/>
      <c r="AB43" s="110"/>
      <c r="AC43" s="110"/>
      <c r="AD43" s="110"/>
      <c r="AE43" s="110"/>
      <c r="AF43" s="110"/>
      <c r="AG43" s="110"/>
      <c r="AH43" s="42"/>
      <c r="AI43" s="42"/>
      <c r="AJ43" s="1"/>
      <c r="AK43" s="42"/>
      <c r="AL43" s="42"/>
      <c r="AM43" s="42"/>
      <c r="AN43" s="42"/>
      <c r="AO43" s="42"/>
      <c r="AP43" s="42"/>
      <c r="AQ43" s="42"/>
      <c r="AR43" s="42"/>
      <c r="AS43" s="42"/>
      <c r="AT43" s="42"/>
      <c r="AU43" s="42"/>
      <c r="AV43" s="42"/>
      <c r="AW43" s="42"/>
      <c r="AX43" s="42"/>
      <c r="AY43" s="42"/>
      <c r="AZ43" s="42"/>
      <c r="BA43" s="42"/>
      <c r="BB43" s="42"/>
      <c r="BC43" s="42"/>
      <c r="BD43" s="42"/>
    </row>
    <row r="44" spans="1:58" customFormat="1" ht="13.5" customHeight="1" x14ac:dyDescent="0.15"/>
    <row r="45" spans="1:58" customFormat="1" ht="13.5" customHeight="1" x14ac:dyDescent="0.15"/>
    <row r="46" spans="1:58" customFormat="1" ht="13.5" customHeight="1" x14ac:dyDescent="0.15"/>
    <row r="47" spans="1:58" customFormat="1" ht="13.5" customHeight="1" x14ac:dyDescent="0.15"/>
    <row r="48" spans="1:58" ht="13.5"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row>
    <row r="75" ht="12" customHeight="1" x14ac:dyDescent="0.15"/>
  </sheetData>
  <sheetProtection algorithmName="SHA-512" hashValue="ECUyqQCK2UbBUUYRXaLofu0BMQGKsWGr1dHUugQvMwDnWGbh1HNX3W2B3JpIzu+jpMDqynsC5yVXiiU2xBdYPQ==" saltValue="I+xiCUcgj0XnfK3+WZLjmw==" spinCount="100000" sheet="1" objects="1" selectLockedCells="1"/>
  <mergeCells count="13">
    <mergeCell ref="U38:AG39"/>
    <mergeCell ref="D20:AE20"/>
    <mergeCell ref="C32:BD32"/>
    <mergeCell ref="C33:BD33"/>
    <mergeCell ref="D37:P37"/>
    <mergeCell ref="U37:AG37"/>
    <mergeCell ref="D38:P39"/>
    <mergeCell ref="AH37:AS39"/>
    <mergeCell ref="BE1:BF1"/>
    <mergeCell ref="B3:BE3"/>
    <mergeCell ref="B5:P6"/>
    <mergeCell ref="Q5:BE6"/>
    <mergeCell ref="B10:BE11"/>
  </mergeCells>
  <phoneticPr fontId="4"/>
  <conditionalFormatting sqref="D38:P39">
    <cfRule type="expression" dxfId="20" priority="1" stopIfTrue="1">
      <formula>$D$38="選択してください"</formula>
    </cfRule>
  </conditionalFormatting>
  <dataValidations xWindow="932" yWindow="651" count="2">
    <dataValidation type="list" allowBlank="1" showInputMessage="1" showErrorMessage="1" sqref="U38:AG39" xr:uid="{00000000-0002-0000-0700-000004000000}">
      <formula1>IF(OR($D$38="選択してください",$D$38=""),select,pf_HDD_UG)</formula1>
    </dataValidation>
    <dataValidation type="list" allowBlank="1" showInputMessage="1" showErrorMessage="1" sqref="Q30:T30 Q38:T43" xr:uid="{00000000-0002-0000-0700-000005000000}">
      <formula1>IF($D30="選択してください",select,IF(COUNTIF($D30,"*Fusin*"),ex_g2_hdd_ugfio,ex_g2_hdd_ugall))</formula1>
    </dataValidation>
  </dataValidations>
  <hyperlinks>
    <hyperlink ref="D17" r:id="rId1" display="http://www.sakura.ad.jp/apply/" xr:uid="{00000000-0004-0000-0700-000000000000}"/>
  </hyperlinks>
  <printOptions horizontalCentered="1"/>
  <pageMargins left="0" right="0" top="0" bottom="0" header="0" footer="0"/>
  <pageSetup paperSize="9" scale="78"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98657" r:id="rId5" name="Group Box 1">
              <controlPr defaultSize="0" print="0" autoFill="0" autoPict="0">
                <anchor moveWithCells="1">
                  <from>
                    <xdr:col>4</xdr:col>
                    <xdr:colOff>142875</xdr:colOff>
                    <xdr:row>0</xdr:row>
                    <xdr:rowOff>0</xdr:rowOff>
                  </from>
                  <to>
                    <xdr:col>10</xdr:col>
                    <xdr:colOff>66675</xdr:colOff>
                    <xdr:row>1</xdr:row>
                    <xdr:rowOff>19050</xdr:rowOff>
                  </to>
                </anchor>
              </controlPr>
            </control>
          </mc:Choice>
        </mc:AlternateContent>
        <mc:AlternateContent xmlns:mc="http://schemas.openxmlformats.org/markup-compatibility/2006">
          <mc:Choice Requires="x14">
            <control shapeId="198658" r:id="rId6" name="Group Box 2">
              <controlPr defaultSize="0" print="0" autoFill="0" autoPict="0">
                <anchor moveWithCells="1">
                  <from>
                    <xdr:col>4</xdr:col>
                    <xdr:colOff>142875</xdr:colOff>
                    <xdr:row>0</xdr:row>
                    <xdr:rowOff>0</xdr:rowOff>
                  </from>
                  <to>
                    <xdr:col>35</xdr:col>
                    <xdr:colOff>19050</xdr:colOff>
                    <xdr:row>1</xdr:row>
                    <xdr:rowOff>19050</xdr:rowOff>
                  </to>
                </anchor>
              </controlPr>
            </control>
          </mc:Choice>
        </mc:AlternateContent>
        <mc:AlternateContent xmlns:mc="http://schemas.openxmlformats.org/markup-compatibility/2006">
          <mc:Choice Requires="x14">
            <control shapeId="198659" r:id="rId7" name="Group Box 3">
              <controlPr defaultSize="0" print="0" autoFill="0" autoPict="0">
                <anchor moveWithCells="1">
                  <from>
                    <xdr:col>4</xdr:col>
                    <xdr:colOff>142875</xdr:colOff>
                    <xdr:row>0</xdr:row>
                    <xdr:rowOff>0</xdr:rowOff>
                  </from>
                  <to>
                    <xdr:col>10</xdr:col>
                    <xdr:colOff>66675</xdr:colOff>
                    <xdr:row>1</xdr:row>
                    <xdr:rowOff>19050</xdr:rowOff>
                  </to>
                </anchor>
              </controlPr>
            </control>
          </mc:Choice>
        </mc:AlternateContent>
        <mc:AlternateContent xmlns:mc="http://schemas.openxmlformats.org/markup-compatibility/2006">
          <mc:Choice Requires="x14">
            <control shapeId="198660" r:id="rId8" name="Group Box 4">
              <controlPr defaultSize="0" print="0" autoFill="0" autoPict="0">
                <anchor moveWithCells="1">
                  <from>
                    <xdr:col>4</xdr:col>
                    <xdr:colOff>142875</xdr:colOff>
                    <xdr:row>0</xdr:row>
                    <xdr:rowOff>0</xdr:rowOff>
                  </from>
                  <to>
                    <xdr:col>35</xdr:col>
                    <xdr:colOff>19050</xdr:colOff>
                    <xdr:row>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CG56"/>
  <sheetViews>
    <sheetView showGridLines="0" view="pageBreakPreview" zoomScale="90" zoomScaleNormal="100" zoomScaleSheetLayoutView="90" workbookViewId="0">
      <selection activeCell="AI43" sqref="AI43:AM44"/>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customFormat="1" ht="13.5" customHeight="1" x14ac:dyDescent="0.15">
      <c r="D1" s="42"/>
      <c r="BE1" s="251" t="s">
        <v>229</v>
      </c>
      <c r="BF1" s="251"/>
    </row>
    <row r="2" spans="1:58" customFormat="1" ht="24.75" customHeight="1" x14ac:dyDescent="0.15">
      <c r="B2" s="36" t="s">
        <v>215</v>
      </c>
    </row>
    <row r="3" spans="1:58" customFormat="1" ht="18.75" x14ac:dyDescent="0.15">
      <c r="B3" s="415" t="s">
        <v>119</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row>
    <row r="4" spans="1:58" customFormat="1" ht="13.5" customHeight="1" thickBot="1" x14ac:dyDescent="0.2"/>
    <row r="5" spans="1:58" customFormat="1" ht="9.9499999999999993" customHeight="1" x14ac:dyDescent="0.15">
      <c r="B5" s="416" t="s">
        <v>55</v>
      </c>
      <c r="C5" s="417"/>
      <c r="D5" s="417"/>
      <c r="E5" s="417"/>
      <c r="F5" s="417"/>
      <c r="G5" s="417"/>
      <c r="H5" s="417"/>
      <c r="I5" s="417"/>
      <c r="J5" s="417"/>
      <c r="K5" s="417"/>
      <c r="L5" s="417"/>
      <c r="M5" s="417"/>
      <c r="N5" s="417"/>
      <c r="O5" s="417"/>
      <c r="P5" s="417"/>
      <c r="Q5" s="420" t="s">
        <v>498</v>
      </c>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2"/>
    </row>
    <row r="6" spans="1:58" customFormat="1" ht="9.9499999999999993" customHeight="1" thickBot="1" x14ac:dyDescent="0.2">
      <c r="B6" s="418"/>
      <c r="C6" s="419"/>
      <c r="D6" s="419"/>
      <c r="E6" s="419"/>
      <c r="F6" s="419"/>
      <c r="G6" s="419"/>
      <c r="H6" s="419"/>
      <c r="I6" s="419"/>
      <c r="J6" s="419"/>
      <c r="K6" s="419"/>
      <c r="L6" s="419"/>
      <c r="M6" s="419"/>
      <c r="N6" s="419"/>
      <c r="O6" s="419"/>
      <c r="P6" s="419"/>
      <c r="Q6" s="423"/>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5"/>
    </row>
    <row r="7" spans="1:58" customFormat="1" ht="14.1" customHeight="1" x14ac:dyDescent="0.15">
      <c r="B7" s="1"/>
      <c r="C7" s="32" t="s">
        <v>195</v>
      </c>
      <c r="D7" s="32"/>
      <c r="E7" s="124"/>
      <c r="F7" s="124"/>
      <c r="G7" s="124"/>
      <c r="H7" s="124"/>
      <c r="I7" s="124"/>
      <c r="J7" s="124"/>
      <c r="K7" s="124"/>
      <c r="L7" s="124"/>
      <c r="M7" s="124"/>
      <c r="N7" s="124"/>
      <c r="O7" s="124"/>
      <c r="P7" s="124"/>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
    </row>
    <row r="8" spans="1:58" customFormat="1" ht="14.1" customHeight="1" x14ac:dyDescent="0.15">
      <c r="B8" s="1"/>
      <c r="C8" s="32"/>
      <c r="D8" s="32"/>
      <c r="E8" s="124"/>
      <c r="F8" s="124"/>
      <c r="G8" s="124"/>
      <c r="H8" s="124"/>
      <c r="I8" s="124"/>
      <c r="J8" s="124"/>
      <c r="K8" s="124"/>
      <c r="L8" s="124"/>
      <c r="M8" s="124"/>
      <c r="N8" s="124"/>
      <c r="O8" s="124"/>
      <c r="P8" s="124"/>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
    </row>
    <row r="9" spans="1:58" customFormat="1" ht="13.5" customHeight="1" thickBot="1" x14ac:dyDescent="0.2"/>
    <row r="10" spans="1:58" customFormat="1" ht="13.5" customHeight="1" thickTop="1" x14ac:dyDescent="0.15">
      <c r="B10" s="426" t="s">
        <v>355</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7"/>
      <c r="AY10" s="427"/>
      <c r="AZ10" s="427"/>
      <c r="BA10" s="427"/>
      <c r="BB10" s="427"/>
      <c r="BC10" s="427"/>
      <c r="BD10" s="427"/>
      <c r="BE10" s="428"/>
    </row>
    <row r="11" spans="1:58" customFormat="1" ht="13.5" customHeight="1" thickBot="1" x14ac:dyDescent="0.2">
      <c r="B11" s="429"/>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1"/>
    </row>
    <row r="12" spans="1:58" s="9" customFormat="1" ht="14.25" thickTop="1" x14ac:dyDescent="0.15">
      <c r="A12" s="10"/>
      <c r="B12" s="89"/>
      <c r="C12" s="25"/>
      <c r="D12" s="25"/>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1"/>
      <c r="BF12"/>
    </row>
    <row r="13" spans="1:58" customFormat="1" ht="13.5" customHeight="1" x14ac:dyDescent="0.15">
      <c r="B13" s="62"/>
      <c r="C13" s="94" t="s">
        <v>186</v>
      </c>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3"/>
      <c r="AR13" s="93"/>
      <c r="AS13" s="93"/>
      <c r="AT13" s="93"/>
      <c r="AU13" s="93"/>
      <c r="AV13" s="93"/>
      <c r="AW13" s="93"/>
      <c r="AX13" s="93"/>
      <c r="AY13" s="93"/>
      <c r="AZ13" s="93"/>
      <c r="BA13" s="93"/>
      <c r="BB13" s="93"/>
      <c r="BC13" s="93"/>
      <c r="BD13" s="93"/>
      <c r="BE13" s="61"/>
    </row>
    <row r="14" spans="1:58" customFormat="1" ht="13.15" customHeight="1" x14ac:dyDescent="0.15">
      <c r="B14" s="62"/>
      <c r="C14" s="28" t="s">
        <v>187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BE14" s="61"/>
    </row>
    <row r="15" spans="1:58" customFormat="1" ht="13.15" customHeight="1" x14ac:dyDescent="0.15">
      <c r="B15" s="62"/>
      <c r="C15" s="28" t="s">
        <v>190</v>
      </c>
      <c r="D15" s="1"/>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61"/>
    </row>
    <row r="16" spans="1:58" s="28" customFormat="1" ht="13.15" customHeight="1" x14ac:dyDescent="0.15">
      <c r="B16" s="69"/>
      <c r="C16" s="28" t="s">
        <v>191</v>
      </c>
      <c r="BE16" s="27"/>
    </row>
    <row r="17" spans="1:85" s="28" customFormat="1" ht="13.15" customHeight="1" x14ac:dyDescent="0.15">
      <c r="B17" s="69"/>
      <c r="D17" s="121" t="s">
        <v>194</v>
      </c>
      <c r="E17" s="121"/>
      <c r="F17" s="121"/>
      <c r="G17" s="121"/>
      <c r="H17" s="121"/>
      <c r="I17" s="121"/>
      <c r="J17" s="121"/>
      <c r="K17" s="121"/>
      <c r="L17" s="121"/>
      <c r="M17" s="121"/>
      <c r="O17" s="54"/>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27"/>
    </row>
    <row r="18" spans="1:85" customFormat="1" ht="13.15" customHeight="1" x14ac:dyDescent="0.15">
      <c r="B18" s="62"/>
      <c r="C18" s="28" t="s">
        <v>188</v>
      </c>
      <c r="D18" s="1"/>
      <c r="E18" s="1"/>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61"/>
    </row>
    <row r="19" spans="1:85" customFormat="1" ht="13.15" customHeight="1" x14ac:dyDescent="0.15">
      <c r="B19" s="62"/>
      <c r="C19" s="28" t="s">
        <v>192</v>
      </c>
      <c r="D19" s="1"/>
      <c r="E19" s="1"/>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61"/>
      <c r="BF19" s="62"/>
    </row>
    <row r="20" spans="1:85" customFormat="1" ht="13.15" customHeight="1" x14ac:dyDescent="0.15">
      <c r="A20" s="128"/>
      <c r="B20" s="62"/>
      <c r="C20" s="1"/>
      <c r="D20" s="121" t="s">
        <v>301</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0"/>
      <c r="AC20" s="120"/>
      <c r="AD20" s="1"/>
      <c r="AE20" s="1"/>
      <c r="AF20" s="1"/>
      <c r="AG20" s="1"/>
      <c r="AH20" s="1"/>
      <c r="AI20" s="1"/>
      <c r="AJ20" s="1"/>
      <c r="AK20" s="1"/>
      <c r="AL20" s="1"/>
      <c r="AM20" s="1"/>
      <c r="AN20" s="1"/>
      <c r="AO20" s="1"/>
      <c r="AP20" s="1"/>
      <c r="AQ20" s="1"/>
      <c r="AR20" s="1"/>
      <c r="AS20" s="1"/>
      <c r="AT20" s="1"/>
      <c r="AU20" s="1"/>
      <c r="AV20" s="1"/>
      <c r="AW20" s="1"/>
      <c r="AX20" s="1"/>
      <c r="AY20" s="1"/>
      <c r="AZ20" s="1"/>
      <c r="BA20" s="1"/>
      <c r="BB20" s="2"/>
      <c r="BC20" s="1"/>
      <c r="BD20" s="1"/>
      <c r="BE20" s="99"/>
      <c r="BF20" s="96"/>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row>
    <row r="21" spans="1:85" s="53" customFormat="1" ht="13.15" customHeight="1" x14ac:dyDescent="0.15">
      <c r="B21" s="70"/>
      <c r="C21" s="28"/>
      <c r="E21" s="28"/>
      <c r="F21" s="28"/>
      <c r="BE21" s="71"/>
    </row>
    <row r="22" spans="1:85" s="9" customFormat="1" ht="13.15" customHeight="1" x14ac:dyDescent="0.15">
      <c r="A22" s="10"/>
      <c r="B22" s="73"/>
      <c r="C22" s="9" t="s">
        <v>406</v>
      </c>
      <c r="D22" s="3"/>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74"/>
      <c r="BF22"/>
    </row>
    <row r="23" spans="1:85" s="9" customFormat="1" ht="13.15" customHeight="1" x14ac:dyDescent="0.15">
      <c r="A23" s="10"/>
      <c r="B23" s="73"/>
      <c r="C23" s="9" t="s">
        <v>497</v>
      </c>
      <c r="D23" s="3"/>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74"/>
      <c r="BF23"/>
    </row>
    <row r="24" spans="1:85" s="53" customFormat="1" ht="12.75" customHeight="1" x14ac:dyDescent="0.15">
      <c r="B24" s="70"/>
      <c r="C24" s="28"/>
      <c r="D24" s="28"/>
      <c r="E24" s="28"/>
      <c r="F24" s="28"/>
      <c r="BE24" s="71"/>
    </row>
    <row r="25" spans="1:85" s="9" customFormat="1" ht="13.5" customHeight="1" x14ac:dyDescent="0.15">
      <c r="A25" s="10"/>
      <c r="B25" s="70"/>
      <c r="C25" s="28"/>
      <c r="D25" s="28" t="s">
        <v>304</v>
      </c>
      <c r="E25" s="28"/>
      <c r="F25" s="28"/>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71"/>
      <c r="BF25"/>
    </row>
    <row r="26" spans="1:85" s="9" customFormat="1" ht="13.5" customHeight="1" thickBot="1" x14ac:dyDescent="0.2">
      <c r="A26" s="10"/>
      <c r="B26" s="103"/>
      <c r="C26" s="104"/>
      <c r="D26" s="100"/>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64"/>
      <c r="AF26" s="64"/>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2"/>
      <c r="BF26"/>
    </row>
    <row r="27" spans="1:85" s="9" customFormat="1" ht="13.5" customHeight="1" thickTop="1" x14ac:dyDescent="0.15">
      <c r="A27" s="10"/>
      <c r="C27" s="127"/>
      <c r="D27" s="3"/>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20"/>
      <c r="BF27"/>
    </row>
    <row r="28" spans="1:85" customFormat="1" ht="13.5" customHeight="1" thickBot="1" x14ac:dyDescent="0.2">
      <c r="BE28" s="20"/>
    </row>
    <row r="29" spans="1:85" s="9" customFormat="1" ht="20.100000000000001" customHeight="1" thickTop="1" x14ac:dyDescent="0.15">
      <c r="A29" s="10"/>
      <c r="B29" s="133" t="s">
        <v>435</v>
      </c>
      <c r="C29" s="134"/>
      <c r="D29" s="134"/>
      <c r="E29" s="134"/>
      <c r="F29" s="134"/>
      <c r="G29" s="134"/>
      <c r="H29" s="134"/>
      <c r="I29" s="134"/>
      <c r="J29" s="134"/>
      <c r="K29" s="134"/>
      <c r="L29" s="134"/>
      <c r="M29" s="134"/>
      <c r="N29" s="134"/>
      <c r="O29" s="134"/>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2"/>
      <c r="BF29"/>
    </row>
    <row r="30" spans="1:85" customFormat="1" ht="13.5" customHeight="1" thickBot="1" x14ac:dyDescent="0.2">
      <c r="B30" s="62"/>
      <c r="BE30" s="61"/>
    </row>
    <row r="31" spans="1:85" customFormat="1" ht="15" thickBot="1" x14ac:dyDescent="0.2">
      <c r="B31" s="62"/>
      <c r="C31" s="392" t="s">
        <v>193</v>
      </c>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393"/>
      <c r="BC31" s="393"/>
      <c r="BD31" s="394"/>
      <c r="BE31" s="61"/>
    </row>
    <row r="32" spans="1:85" customFormat="1" ht="13.5" customHeight="1" x14ac:dyDescent="0.15">
      <c r="B32" s="62"/>
      <c r="C32" s="60"/>
      <c r="BE32" s="61"/>
    </row>
    <row r="33" spans="2:61" s="28" customFormat="1" ht="13.5" customHeight="1" x14ac:dyDescent="0.15">
      <c r="B33" s="69"/>
      <c r="C33" s="28" t="s">
        <v>178</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27"/>
    </row>
    <row r="34" spans="2:61" s="53" customFormat="1" ht="12" thickBot="1" x14ac:dyDescent="0.2">
      <c r="B34" s="70"/>
      <c r="D34" s="153"/>
      <c r="BE34" s="71"/>
    </row>
    <row r="35" spans="2:61" customFormat="1" ht="9" customHeight="1" thickTop="1" x14ac:dyDescent="0.15">
      <c r="B35" s="62"/>
      <c r="AA35" s="433" t="s">
        <v>57</v>
      </c>
      <c r="AB35" s="434"/>
      <c r="AC35" s="434"/>
      <c r="AD35" s="434"/>
      <c r="AE35" s="435"/>
      <c r="AF35" s="1"/>
      <c r="AG35" s="1"/>
      <c r="AH35" s="1"/>
      <c r="AI35" s="439" t="s">
        <v>56</v>
      </c>
      <c r="AJ35" s="440"/>
      <c r="AK35" s="440"/>
      <c r="AL35" s="440"/>
      <c r="AM35" s="441"/>
      <c r="AN35" s="1"/>
      <c r="AO35" s="1"/>
      <c r="AP35" s="1"/>
      <c r="AQ35" s="445" t="s">
        <v>51</v>
      </c>
      <c r="AR35" s="446"/>
      <c r="AS35" s="446"/>
      <c r="AT35" s="446"/>
      <c r="AU35" s="447"/>
      <c r="AV35" s="1"/>
      <c r="AW35" s="1"/>
      <c r="AX35" s="1"/>
      <c r="AY35" s="1"/>
      <c r="AZ35" s="1"/>
      <c r="BA35" s="1"/>
      <c r="BB35" s="2"/>
      <c r="BC35" s="1"/>
      <c r="BD35" s="1"/>
      <c r="BE35" s="61"/>
    </row>
    <row r="36" spans="2:61" customFormat="1" ht="9" customHeight="1" thickBot="1" x14ac:dyDescent="0.2">
      <c r="B36" s="62"/>
      <c r="AA36" s="436"/>
      <c r="AB36" s="437"/>
      <c r="AC36" s="437"/>
      <c r="AD36" s="437"/>
      <c r="AE36" s="438"/>
      <c r="AF36" s="1"/>
      <c r="AG36" s="1"/>
      <c r="AH36" s="1"/>
      <c r="AI36" s="442"/>
      <c r="AJ36" s="443"/>
      <c r="AK36" s="443"/>
      <c r="AL36" s="443"/>
      <c r="AM36" s="444"/>
      <c r="AN36" s="1"/>
      <c r="AO36" s="1"/>
      <c r="AP36" s="1"/>
      <c r="AQ36" s="448"/>
      <c r="AR36" s="443"/>
      <c r="AS36" s="443"/>
      <c r="AT36" s="443"/>
      <c r="AU36" s="449"/>
      <c r="AV36" s="1"/>
      <c r="AW36" s="1"/>
      <c r="AX36" s="1"/>
      <c r="AY36" s="1"/>
      <c r="AZ36" s="1"/>
      <c r="BA36" s="1"/>
      <c r="BB36" s="2"/>
      <c r="BC36" s="1"/>
      <c r="BD36" s="1"/>
      <c r="BE36" s="61"/>
    </row>
    <row r="37" spans="2:61" customFormat="1" ht="13.5" customHeight="1" x14ac:dyDescent="0.15">
      <c r="B37" s="62"/>
      <c r="D37" s="450" t="s">
        <v>260</v>
      </c>
      <c r="E37" s="451"/>
      <c r="F37" s="451"/>
      <c r="G37" s="451"/>
      <c r="H37" s="451"/>
      <c r="I37" s="451"/>
      <c r="J37" s="451"/>
      <c r="K37" s="451"/>
      <c r="L37" s="451"/>
      <c r="M37" s="451"/>
      <c r="N37" s="451"/>
      <c r="O37" s="451"/>
      <c r="P37" s="451"/>
      <c r="Q37" s="451"/>
      <c r="R37" s="451"/>
      <c r="S37" s="451"/>
      <c r="T37" s="451"/>
      <c r="U37" s="451"/>
      <c r="V37" s="451"/>
      <c r="W37" s="451"/>
      <c r="X37" s="451"/>
      <c r="Y37" s="451"/>
      <c r="Z37" s="452"/>
      <c r="AA37" s="456" t="str">
        <f>ご契約情報!Z58</f>
        <v>選択</v>
      </c>
      <c r="AB37" s="457"/>
      <c r="AC37" s="457"/>
      <c r="AD37" s="457"/>
      <c r="AE37" s="458"/>
      <c r="AF37" s="1"/>
      <c r="AG37" s="1"/>
      <c r="AH37" s="1"/>
      <c r="AI37" s="462" t="s">
        <v>53</v>
      </c>
      <c r="AJ37" s="463"/>
      <c r="AK37" s="463"/>
      <c r="AL37" s="463"/>
      <c r="AM37" s="464"/>
      <c r="AN37" s="1"/>
      <c r="AO37" s="1"/>
      <c r="AP37" s="1"/>
      <c r="AQ37" s="465" t="str">
        <f>IF(AA37="選択",AI37,IF(AI37="選択",AA37,IF(AA37+AI37&gt;8,"!8台以下で設定!",AA37+AI37)))</f>
        <v>選択</v>
      </c>
      <c r="AR37" s="466"/>
      <c r="AS37" s="466"/>
      <c r="AT37" s="466"/>
      <c r="AU37" s="467"/>
      <c r="AV37" s="1"/>
      <c r="AW37" s="1"/>
      <c r="AX37" s="1"/>
      <c r="AY37" s="1"/>
      <c r="AZ37" s="1"/>
      <c r="BA37" s="1"/>
      <c r="BB37" s="2"/>
      <c r="BC37" s="1"/>
      <c r="BD37" s="1"/>
      <c r="BE37" s="61"/>
    </row>
    <row r="38" spans="2:61" customFormat="1" ht="13.5" customHeight="1" x14ac:dyDescent="0.15">
      <c r="B38" s="62"/>
      <c r="D38" s="453"/>
      <c r="E38" s="454"/>
      <c r="F38" s="454"/>
      <c r="G38" s="454"/>
      <c r="H38" s="454"/>
      <c r="I38" s="454"/>
      <c r="J38" s="454"/>
      <c r="K38" s="454"/>
      <c r="L38" s="454"/>
      <c r="M38" s="454"/>
      <c r="N38" s="454"/>
      <c r="O38" s="454"/>
      <c r="P38" s="454"/>
      <c r="Q38" s="454"/>
      <c r="R38" s="454"/>
      <c r="S38" s="454"/>
      <c r="T38" s="454"/>
      <c r="U38" s="454"/>
      <c r="V38" s="454"/>
      <c r="W38" s="454"/>
      <c r="X38" s="454"/>
      <c r="Y38" s="454"/>
      <c r="Z38" s="455"/>
      <c r="AA38" s="459"/>
      <c r="AB38" s="460"/>
      <c r="AC38" s="460"/>
      <c r="AD38" s="460"/>
      <c r="AE38" s="461"/>
      <c r="AF38" s="1"/>
      <c r="AG38" s="1"/>
      <c r="AH38" s="1"/>
      <c r="AI38" s="462"/>
      <c r="AJ38" s="463"/>
      <c r="AK38" s="463"/>
      <c r="AL38" s="463"/>
      <c r="AM38" s="464"/>
      <c r="AN38" s="1"/>
      <c r="AO38" s="1"/>
      <c r="AP38" s="1"/>
      <c r="AQ38" s="465"/>
      <c r="AR38" s="466"/>
      <c r="AS38" s="466"/>
      <c r="AT38" s="466"/>
      <c r="AU38" s="467"/>
      <c r="AV38" s="1"/>
      <c r="AW38" s="1"/>
      <c r="AX38" s="1"/>
      <c r="AY38" s="1"/>
      <c r="AZ38" s="1"/>
      <c r="BA38" s="1"/>
      <c r="BB38" s="2"/>
      <c r="BC38" s="1"/>
      <c r="BD38" s="1"/>
      <c r="BE38" s="61"/>
    </row>
    <row r="39" spans="2:61" customFormat="1" ht="13.5" customHeight="1" x14ac:dyDescent="0.15">
      <c r="B39" s="62"/>
      <c r="D39" s="468" t="s">
        <v>339</v>
      </c>
      <c r="E39" s="469"/>
      <c r="F39" s="469"/>
      <c r="G39" s="469"/>
      <c r="H39" s="469"/>
      <c r="I39" s="469"/>
      <c r="J39" s="469"/>
      <c r="K39" s="469"/>
      <c r="L39" s="469"/>
      <c r="M39" s="469"/>
      <c r="N39" s="469"/>
      <c r="O39" s="469"/>
      <c r="P39" s="469"/>
      <c r="Q39" s="469"/>
      <c r="R39" s="469"/>
      <c r="S39" s="469"/>
      <c r="T39" s="469"/>
      <c r="U39" s="469"/>
      <c r="V39" s="469"/>
      <c r="W39" s="469"/>
      <c r="X39" s="469"/>
      <c r="Y39" s="469"/>
      <c r="Z39" s="470"/>
      <c r="AA39" s="456" t="str">
        <f>ご契約情報!Z59</f>
        <v>選択</v>
      </c>
      <c r="AB39" s="457"/>
      <c r="AC39" s="457"/>
      <c r="AD39" s="457"/>
      <c r="AE39" s="458"/>
      <c r="AF39" s="1"/>
      <c r="AG39" s="1"/>
      <c r="AH39" s="1"/>
      <c r="AI39" s="462" t="s">
        <v>53</v>
      </c>
      <c r="AJ39" s="463"/>
      <c r="AK39" s="463"/>
      <c r="AL39" s="463"/>
      <c r="AM39" s="464"/>
      <c r="AN39" s="1"/>
      <c r="AO39" s="1"/>
      <c r="AP39" s="1"/>
      <c r="AQ39" s="465" t="str">
        <f>IF(AA39="選択",AI39,IF(AI39="選択",AA39,IF(AA39+AI39&gt;8,"!8台以下で設定!",AA39+AI39)))</f>
        <v>選択</v>
      </c>
      <c r="AR39" s="466"/>
      <c r="AS39" s="466"/>
      <c r="AT39" s="466"/>
      <c r="AU39" s="467"/>
      <c r="AV39" s="1"/>
      <c r="AW39" s="1"/>
      <c r="AX39" s="1"/>
      <c r="AY39" s="1"/>
      <c r="AZ39" s="1"/>
      <c r="BA39" s="1"/>
      <c r="BB39" s="2"/>
      <c r="BC39" s="1"/>
      <c r="BD39" s="1"/>
      <c r="BE39" s="61"/>
      <c r="BI39" s="1"/>
    </row>
    <row r="40" spans="2:61" customFormat="1" ht="13.5" customHeight="1" x14ac:dyDescent="0.15">
      <c r="B40" s="62"/>
      <c r="D40" s="453"/>
      <c r="E40" s="454"/>
      <c r="F40" s="454"/>
      <c r="G40" s="454"/>
      <c r="H40" s="454"/>
      <c r="I40" s="454"/>
      <c r="J40" s="454"/>
      <c r="K40" s="454"/>
      <c r="L40" s="454"/>
      <c r="M40" s="454"/>
      <c r="N40" s="454"/>
      <c r="O40" s="454"/>
      <c r="P40" s="454"/>
      <c r="Q40" s="454"/>
      <c r="R40" s="454"/>
      <c r="S40" s="454"/>
      <c r="T40" s="454"/>
      <c r="U40" s="454"/>
      <c r="V40" s="454"/>
      <c r="W40" s="454"/>
      <c r="X40" s="454"/>
      <c r="Y40" s="454"/>
      <c r="Z40" s="455"/>
      <c r="AA40" s="459"/>
      <c r="AB40" s="460"/>
      <c r="AC40" s="460"/>
      <c r="AD40" s="460"/>
      <c r="AE40" s="461"/>
      <c r="AF40" s="1"/>
      <c r="AG40" s="1"/>
      <c r="AH40" s="1"/>
      <c r="AI40" s="462"/>
      <c r="AJ40" s="463"/>
      <c r="AK40" s="463"/>
      <c r="AL40" s="463"/>
      <c r="AM40" s="464"/>
      <c r="AN40" s="1"/>
      <c r="AO40" s="1"/>
      <c r="AP40" s="1"/>
      <c r="AQ40" s="465"/>
      <c r="AR40" s="466"/>
      <c r="AS40" s="466"/>
      <c r="AT40" s="466"/>
      <c r="AU40" s="467"/>
      <c r="AV40" s="1"/>
      <c r="AW40" s="1"/>
      <c r="AX40" s="1"/>
      <c r="AY40" s="1"/>
      <c r="AZ40" s="1"/>
      <c r="BA40" s="1"/>
      <c r="BB40" s="2"/>
      <c r="BC40" s="1"/>
      <c r="BD40" s="1"/>
      <c r="BE40" s="61"/>
    </row>
    <row r="41" spans="2:61" customFormat="1" ht="13.5" customHeight="1" x14ac:dyDescent="0.15">
      <c r="B41" s="62"/>
      <c r="D41" s="471" t="s">
        <v>340</v>
      </c>
      <c r="E41" s="472"/>
      <c r="F41" s="472"/>
      <c r="G41" s="472"/>
      <c r="H41" s="472"/>
      <c r="I41" s="472"/>
      <c r="J41" s="472"/>
      <c r="K41" s="472"/>
      <c r="L41" s="472"/>
      <c r="M41" s="472"/>
      <c r="N41" s="472"/>
      <c r="O41" s="472"/>
      <c r="P41" s="472"/>
      <c r="Q41" s="472"/>
      <c r="R41" s="472"/>
      <c r="S41" s="472"/>
      <c r="T41" s="472"/>
      <c r="U41" s="472"/>
      <c r="V41" s="472"/>
      <c r="W41" s="472"/>
      <c r="X41" s="472"/>
      <c r="Y41" s="472"/>
      <c r="Z41" s="473"/>
      <c r="AA41" s="456" t="str">
        <f>ご契約情報!Z60</f>
        <v>選択</v>
      </c>
      <c r="AB41" s="457"/>
      <c r="AC41" s="457"/>
      <c r="AD41" s="457"/>
      <c r="AE41" s="458"/>
      <c r="AF41" s="1"/>
      <c r="AG41" s="1"/>
      <c r="AH41" s="1"/>
      <c r="AI41" s="474" t="s">
        <v>53</v>
      </c>
      <c r="AJ41" s="475"/>
      <c r="AK41" s="475"/>
      <c r="AL41" s="475"/>
      <c r="AM41" s="476"/>
      <c r="AN41" s="1"/>
      <c r="AO41" s="1"/>
      <c r="AP41" s="1"/>
      <c r="AQ41" s="480" t="str">
        <f>IF(AA41="選択",AI41,IF(AI41="選択",AA41,IF(AA41+AI41&gt;8,"!8台以下で設定!",AA41+AI41)))</f>
        <v>選択</v>
      </c>
      <c r="AR41" s="481"/>
      <c r="AS41" s="481"/>
      <c r="AT41" s="481"/>
      <c r="AU41" s="482"/>
      <c r="AV41" s="1"/>
      <c r="AW41" s="1"/>
      <c r="AX41" s="1"/>
      <c r="AY41" s="1"/>
      <c r="AZ41" s="1"/>
      <c r="BA41" s="1"/>
      <c r="BB41" s="2"/>
      <c r="BC41" s="1"/>
      <c r="BD41" s="1"/>
      <c r="BE41" s="61"/>
    </row>
    <row r="42" spans="2:61" customFormat="1" ht="13.5" customHeight="1" x14ac:dyDescent="0.15">
      <c r="B42" s="62"/>
      <c r="D42" s="453"/>
      <c r="E42" s="454"/>
      <c r="F42" s="454"/>
      <c r="G42" s="454"/>
      <c r="H42" s="454"/>
      <c r="I42" s="454"/>
      <c r="J42" s="454"/>
      <c r="K42" s="454"/>
      <c r="L42" s="454"/>
      <c r="M42" s="454"/>
      <c r="N42" s="454"/>
      <c r="O42" s="454"/>
      <c r="P42" s="454"/>
      <c r="Q42" s="454"/>
      <c r="R42" s="454"/>
      <c r="S42" s="454"/>
      <c r="T42" s="454"/>
      <c r="U42" s="454"/>
      <c r="V42" s="454"/>
      <c r="W42" s="454"/>
      <c r="X42" s="454"/>
      <c r="Y42" s="454"/>
      <c r="Z42" s="455"/>
      <c r="AA42" s="459"/>
      <c r="AB42" s="460"/>
      <c r="AC42" s="460"/>
      <c r="AD42" s="460"/>
      <c r="AE42" s="461"/>
      <c r="AF42" s="1"/>
      <c r="AG42" s="1"/>
      <c r="AH42" s="1"/>
      <c r="AI42" s="477"/>
      <c r="AJ42" s="478"/>
      <c r="AK42" s="478"/>
      <c r="AL42" s="478"/>
      <c r="AM42" s="479"/>
      <c r="AN42" s="1"/>
      <c r="AO42" s="1"/>
      <c r="AP42" s="1"/>
      <c r="AQ42" s="483"/>
      <c r="AR42" s="484"/>
      <c r="AS42" s="484"/>
      <c r="AT42" s="484"/>
      <c r="AU42" s="485"/>
      <c r="AV42" s="1"/>
      <c r="AW42" s="1"/>
      <c r="AX42" s="1"/>
      <c r="AY42" s="1"/>
      <c r="AZ42" s="1"/>
      <c r="BA42" s="1"/>
      <c r="BB42" s="2"/>
      <c r="BC42" s="1"/>
      <c r="BD42" s="1"/>
      <c r="BE42" s="61"/>
    </row>
    <row r="43" spans="2:61" customFormat="1" ht="13.5" customHeight="1" x14ac:dyDescent="0.15">
      <c r="B43" s="62"/>
      <c r="D43" s="471" t="s">
        <v>458</v>
      </c>
      <c r="E43" s="472"/>
      <c r="F43" s="472"/>
      <c r="G43" s="472"/>
      <c r="H43" s="472"/>
      <c r="I43" s="472"/>
      <c r="J43" s="472"/>
      <c r="K43" s="472"/>
      <c r="L43" s="472"/>
      <c r="M43" s="472"/>
      <c r="N43" s="472"/>
      <c r="O43" s="472"/>
      <c r="P43" s="472"/>
      <c r="Q43" s="472"/>
      <c r="R43" s="472"/>
      <c r="S43" s="472"/>
      <c r="T43" s="472"/>
      <c r="U43" s="472"/>
      <c r="V43" s="472"/>
      <c r="W43" s="472"/>
      <c r="X43" s="472"/>
      <c r="Y43" s="472"/>
      <c r="Z43" s="473"/>
      <c r="AA43" s="456" t="str">
        <f>ご契約情報!Z61</f>
        <v>選択</v>
      </c>
      <c r="AB43" s="457"/>
      <c r="AC43" s="457"/>
      <c r="AD43" s="457"/>
      <c r="AE43" s="458"/>
      <c r="AF43" s="1"/>
      <c r="AG43" s="1"/>
      <c r="AH43" s="1"/>
      <c r="AI43" s="474" t="s">
        <v>53</v>
      </c>
      <c r="AJ43" s="475"/>
      <c r="AK43" s="475"/>
      <c r="AL43" s="475"/>
      <c r="AM43" s="476"/>
      <c r="AN43" s="1"/>
      <c r="AO43" s="1"/>
      <c r="AP43" s="1"/>
      <c r="AQ43" s="465" t="str">
        <f>IF(AA43="選択",AI43,IF(AI43="選択",AA43,IF(AA43+AI43&gt;8,"!8台以下で設定!",AA43+AI43)))</f>
        <v>選択</v>
      </c>
      <c r="AR43" s="466"/>
      <c r="AS43" s="466"/>
      <c r="AT43" s="466"/>
      <c r="AU43" s="467"/>
      <c r="AV43" s="1"/>
      <c r="AW43" s="1"/>
      <c r="AX43" s="1"/>
      <c r="AY43" s="1"/>
      <c r="AZ43" s="1"/>
      <c r="BA43" s="1"/>
      <c r="BB43" s="2"/>
      <c r="BC43" s="1"/>
      <c r="BD43" s="1"/>
      <c r="BE43" s="61"/>
    </row>
    <row r="44" spans="2:61" customFormat="1" ht="13.5" customHeight="1" x14ac:dyDescent="0.15">
      <c r="B44" s="62"/>
      <c r="D44" s="453"/>
      <c r="E44" s="454"/>
      <c r="F44" s="454"/>
      <c r="G44" s="454"/>
      <c r="H44" s="454"/>
      <c r="I44" s="454"/>
      <c r="J44" s="454"/>
      <c r="K44" s="454"/>
      <c r="L44" s="454"/>
      <c r="M44" s="454"/>
      <c r="N44" s="454"/>
      <c r="O44" s="454"/>
      <c r="P44" s="454"/>
      <c r="Q44" s="454"/>
      <c r="R44" s="454"/>
      <c r="S44" s="454"/>
      <c r="T44" s="454"/>
      <c r="U44" s="454"/>
      <c r="V44" s="454"/>
      <c r="W44" s="454"/>
      <c r="X44" s="454"/>
      <c r="Y44" s="454"/>
      <c r="Z44" s="455"/>
      <c r="AA44" s="459"/>
      <c r="AB44" s="460"/>
      <c r="AC44" s="460"/>
      <c r="AD44" s="460"/>
      <c r="AE44" s="461"/>
      <c r="AF44" s="1"/>
      <c r="AG44" s="1"/>
      <c r="AH44" s="1"/>
      <c r="AI44" s="477"/>
      <c r="AJ44" s="478"/>
      <c r="AK44" s="478"/>
      <c r="AL44" s="478"/>
      <c r="AM44" s="479"/>
      <c r="AN44" s="1"/>
      <c r="AO44" s="1"/>
      <c r="AP44" s="1"/>
      <c r="AQ44" s="465"/>
      <c r="AR44" s="466"/>
      <c r="AS44" s="466"/>
      <c r="AT44" s="466"/>
      <c r="AU44" s="467"/>
      <c r="AV44" s="1"/>
      <c r="AW44" s="1"/>
      <c r="AX44" s="1"/>
      <c r="AY44" s="1"/>
      <c r="AZ44" s="1"/>
      <c r="BA44" s="1"/>
      <c r="BB44" s="2"/>
      <c r="BC44" s="1"/>
      <c r="BD44" s="1"/>
      <c r="BE44" s="61"/>
    </row>
    <row r="45" spans="2:61" customFormat="1" ht="13.5" customHeight="1" x14ac:dyDescent="0.15">
      <c r="B45" s="62"/>
      <c r="D45" s="468" t="s">
        <v>459</v>
      </c>
      <c r="E45" s="469"/>
      <c r="F45" s="469"/>
      <c r="G45" s="469"/>
      <c r="H45" s="469"/>
      <c r="I45" s="469"/>
      <c r="J45" s="469"/>
      <c r="K45" s="469"/>
      <c r="L45" s="469"/>
      <c r="M45" s="469"/>
      <c r="N45" s="469"/>
      <c r="O45" s="469"/>
      <c r="P45" s="469"/>
      <c r="Q45" s="469"/>
      <c r="R45" s="469"/>
      <c r="S45" s="469"/>
      <c r="T45" s="469"/>
      <c r="U45" s="469"/>
      <c r="V45" s="469"/>
      <c r="W45" s="469"/>
      <c r="X45" s="469"/>
      <c r="Y45" s="469"/>
      <c r="Z45" s="470"/>
      <c r="AA45" s="456" t="str">
        <f>ご契約情報!Z62</f>
        <v>選択</v>
      </c>
      <c r="AB45" s="457"/>
      <c r="AC45" s="457"/>
      <c r="AD45" s="457"/>
      <c r="AE45" s="458"/>
      <c r="AF45" s="1"/>
      <c r="AG45" s="1"/>
      <c r="AH45" s="1"/>
      <c r="AI45" s="462" t="s">
        <v>53</v>
      </c>
      <c r="AJ45" s="463"/>
      <c r="AK45" s="463"/>
      <c r="AL45" s="463"/>
      <c r="AM45" s="464"/>
      <c r="AN45" s="1"/>
      <c r="AO45" s="1"/>
      <c r="AP45" s="1"/>
      <c r="AQ45" s="465" t="str">
        <f>IF(AA45="選択",AI45,IF(AI45="選択",AA45,IF(AA45+AI45&gt;8,"!8台以下で設定!",AA45+AI45)))</f>
        <v>選択</v>
      </c>
      <c r="AR45" s="466"/>
      <c r="AS45" s="466"/>
      <c r="AT45" s="466"/>
      <c r="AU45" s="467"/>
      <c r="AV45" s="1"/>
      <c r="AW45" s="1"/>
      <c r="AX45" s="1"/>
      <c r="AY45" s="1"/>
      <c r="AZ45" s="1"/>
      <c r="BA45" s="1"/>
      <c r="BB45" s="2"/>
      <c r="BC45" s="1"/>
      <c r="BD45" s="1"/>
      <c r="BE45" s="61"/>
    </row>
    <row r="46" spans="2:61" customFormat="1" ht="13.5" customHeight="1" x14ac:dyDescent="0.15">
      <c r="B46" s="62"/>
      <c r="D46" s="468"/>
      <c r="E46" s="469"/>
      <c r="F46" s="469"/>
      <c r="G46" s="469"/>
      <c r="H46" s="469"/>
      <c r="I46" s="469"/>
      <c r="J46" s="469"/>
      <c r="K46" s="469"/>
      <c r="L46" s="469"/>
      <c r="M46" s="469"/>
      <c r="N46" s="469"/>
      <c r="O46" s="469"/>
      <c r="P46" s="469"/>
      <c r="Q46" s="469"/>
      <c r="R46" s="469"/>
      <c r="S46" s="469"/>
      <c r="T46" s="469"/>
      <c r="U46" s="469"/>
      <c r="V46" s="469"/>
      <c r="W46" s="469"/>
      <c r="X46" s="469"/>
      <c r="Y46" s="469"/>
      <c r="Z46" s="470"/>
      <c r="AA46" s="459"/>
      <c r="AB46" s="460"/>
      <c r="AC46" s="460"/>
      <c r="AD46" s="460"/>
      <c r="AE46" s="461"/>
      <c r="AF46" s="1"/>
      <c r="AG46" s="1"/>
      <c r="AH46" s="1"/>
      <c r="AI46" s="462"/>
      <c r="AJ46" s="463"/>
      <c r="AK46" s="463"/>
      <c r="AL46" s="463"/>
      <c r="AM46" s="464"/>
      <c r="AN46" s="1"/>
      <c r="AO46" s="1"/>
      <c r="AP46" s="1"/>
      <c r="AQ46" s="465"/>
      <c r="AR46" s="466"/>
      <c r="AS46" s="466"/>
      <c r="AT46" s="466"/>
      <c r="AU46" s="467"/>
      <c r="AV46" s="1"/>
      <c r="AW46" s="1"/>
      <c r="AX46" s="1"/>
      <c r="AY46" s="1"/>
      <c r="AZ46" s="1"/>
      <c r="BA46" s="1"/>
      <c r="BB46" s="2"/>
      <c r="BC46" s="1"/>
      <c r="BD46" s="1"/>
      <c r="BE46" s="61"/>
    </row>
    <row r="47" spans="2:61" customFormat="1" ht="13.5" customHeight="1" x14ac:dyDescent="0.15">
      <c r="B47" s="62"/>
      <c r="D47" s="471" t="s">
        <v>484</v>
      </c>
      <c r="E47" s="472"/>
      <c r="F47" s="472"/>
      <c r="G47" s="472"/>
      <c r="H47" s="472"/>
      <c r="I47" s="472"/>
      <c r="J47" s="472"/>
      <c r="K47" s="472"/>
      <c r="L47" s="472"/>
      <c r="M47" s="472"/>
      <c r="N47" s="472"/>
      <c r="O47" s="472"/>
      <c r="P47" s="472"/>
      <c r="Q47" s="472"/>
      <c r="R47" s="472"/>
      <c r="S47" s="472"/>
      <c r="T47" s="472"/>
      <c r="U47" s="472"/>
      <c r="V47" s="472"/>
      <c r="W47" s="472"/>
      <c r="X47" s="472"/>
      <c r="Y47" s="472"/>
      <c r="Z47" s="473"/>
      <c r="AA47" s="456" t="str">
        <f>ご契約情報!Z63</f>
        <v>選択</v>
      </c>
      <c r="AB47" s="457"/>
      <c r="AC47" s="457"/>
      <c r="AD47" s="457"/>
      <c r="AE47" s="458"/>
      <c r="AF47" s="1"/>
      <c r="AG47" s="1"/>
      <c r="AH47" s="1"/>
      <c r="AI47" s="462" t="s">
        <v>53</v>
      </c>
      <c r="AJ47" s="463"/>
      <c r="AK47" s="463"/>
      <c r="AL47" s="463"/>
      <c r="AM47" s="464"/>
      <c r="AN47" s="1"/>
      <c r="AO47" s="1"/>
      <c r="AP47" s="1"/>
      <c r="AQ47" s="465" t="str">
        <f>IF(AA47="選択",AI47,IF(AI47="選択",AA47,IF(AA47+AI47&gt;8,"!8台以下で設定!",AA47+AI47)))</f>
        <v>選択</v>
      </c>
      <c r="AR47" s="466"/>
      <c r="AS47" s="466"/>
      <c r="AT47" s="466"/>
      <c r="AU47" s="467"/>
      <c r="AV47" s="1"/>
      <c r="AW47" s="1"/>
      <c r="AX47" s="1"/>
      <c r="AY47" s="1"/>
      <c r="AZ47" s="1"/>
      <c r="BA47" s="1"/>
      <c r="BB47" s="2"/>
      <c r="BC47" s="1"/>
      <c r="BD47" s="1"/>
      <c r="BE47" s="61"/>
    </row>
    <row r="48" spans="2:61" customFormat="1" ht="13.5" customHeight="1" x14ac:dyDescent="0.15">
      <c r="B48" s="62"/>
      <c r="D48" s="453"/>
      <c r="E48" s="454"/>
      <c r="F48" s="454"/>
      <c r="G48" s="454"/>
      <c r="H48" s="454"/>
      <c r="I48" s="454"/>
      <c r="J48" s="454"/>
      <c r="K48" s="454"/>
      <c r="L48" s="454"/>
      <c r="M48" s="454"/>
      <c r="N48" s="454"/>
      <c r="O48" s="454"/>
      <c r="P48" s="454"/>
      <c r="Q48" s="454"/>
      <c r="R48" s="454"/>
      <c r="S48" s="454"/>
      <c r="T48" s="454"/>
      <c r="U48" s="454"/>
      <c r="V48" s="454"/>
      <c r="W48" s="454"/>
      <c r="X48" s="454"/>
      <c r="Y48" s="454"/>
      <c r="Z48" s="455"/>
      <c r="AA48" s="459"/>
      <c r="AB48" s="460"/>
      <c r="AC48" s="460"/>
      <c r="AD48" s="460"/>
      <c r="AE48" s="461"/>
      <c r="AF48" s="1"/>
      <c r="AG48" s="1"/>
      <c r="AH48" s="1"/>
      <c r="AI48" s="462"/>
      <c r="AJ48" s="463"/>
      <c r="AK48" s="463"/>
      <c r="AL48" s="463"/>
      <c r="AM48" s="464"/>
      <c r="AN48" s="1"/>
      <c r="AO48" s="1"/>
      <c r="AP48" s="1"/>
      <c r="AQ48" s="465"/>
      <c r="AR48" s="466"/>
      <c r="AS48" s="466"/>
      <c r="AT48" s="466"/>
      <c r="AU48" s="467"/>
      <c r="AV48" s="1"/>
      <c r="AW48" s="1"/>
      <c r="AX48" s="1"/>
      <c r="AY48" s="1"/>
      <c r="AZ48" s="1"/>
      <c r="BA48" s="1"/>
      <c r="BB48" s="2"/>
      <c r="BC48" s="1"/>
      <c r="BD48" s="1"/>
      <c r="BE48" s="61"/>
    </row>
    <row r="49" spans="1:57" customFormat="1" ht="13.5" customHeight="1" x14ac:dyDescent="0.15">
      <c r="B49" s="62"/>
      <c r="D49" s="468" t="s">
        <v>485</v>
      </c>
      <c r="E49" s="469"/>
      <c r="F49" s="469"/>
      <c r="G49" s="469"/>
      <c r="H49" s="469"/>
      <c r="I49" s="469"/>
      <c r="J49" s="469"/>
      <c r="K49" s="469"/>
      <c r="L49" s="469"/>
      <c r="M49" s="469"/>
      <c r="N49" s="469"/>
      <c r="O49" s="469"/>
      <c r="P49" s="469"/>
      <c r="Q49" s="469"/>
      <c r="R49" s="469"/>
      <c r="S49" s="469"/>
      <c r="T49" s="469"/>
      <c r="U49" s="469"/>
      <c r="V49" s="469"/>
      <c r="W49" s="469"/>
      <c r="X49" s="469"/>
      <c r="Y49" s="469"/>
      <c r="Z49" s="470"/>
      <c r="AA49" s="456" t="str">
        <f>ご契約情報!Z64</f>
        <v>選択</v>
      </c>
      <c r="AB49" s="457"/>
      <c r="AC49" s="457"/>
      <c r="AD49" s="457"/>
      <c r="AE49" s="458"/>
      <c r="AF49" s="1"/>
      <c r="AG49" s="1"/>
      <c r="AH49" s="1"/>
      <c r="AI49" s="462" t="s">
        <v>53</v>
      </c>
      <c r="AJ49" s="463"/>
      <c r="AK49" s="463"/>
      <c r="AL49" s="463"/>
      <c r="AM49" s="464"/>
      <c r="AN49" s="1"/>
      <c r="AO49" s="1"/>
      <c r="AP49" s="1"/>
      <c r="AQ49" s="465" t="str">
        <f>IF(AA49="選択",AI49,IF(AI49="選択",AA49,IF(AA49+AI49&gt;8,"!8台以下で設定!",AA49+AI49)))</f>
        <v>選択</v>
      </c>
      <c r="AR49" s="466"/>
      <c r="AS49" s="466"/>
      <c r="AT49" s="466"/>
      <c r="AU49" s="467"/>
      <c r="AV49" s="1"/>
      <c r="AW49" s="1"/>
      <c r="AX49" s="1"/>
      <c r="AY49" s="1"/>
      <c r="AZ49" s="1"/>
      <c r="BA49" s="1"/>
      <c r="BB49" s="2"/>
      <c r="BC49" s="1"/>
      <c r="BD49" s="1"/>
      <c r="BE49" s="61"/>
    </row>
    <row r="50" spans="1:57" customFormat="1" ht="13.5" customHeight="1" thickBot="1" x14ac:dyDescent="0.2">
      <c r="B50" s="62"/>
      <c r="D50" s="492"/>
      <c r="E50" s="493"/>
      <c r="F50" s="493"/>
      <c r="G50" s="493"/>
      <c r="H50" s="493"/>
      <c r="I50" s="493"/>
      <c r="J50" s="493"/>
      <c r="K50" s="493"/>
      <c r="L50" s="493"/>
      <c r="M50" s="493"/>
      <c r="N50" s="493"/>
      <c r="O50" s="493"/>
      <c r="P50" s="493"/>
      <c r="Q50" s="493"/>
      <c r="R50" s="493"/>
      <c r="S50" s="493"/>
      <c r="T50" s="493"/>
      <c r="U50" s="493"/>
      <c r="V50" s="493"/>
      <c r="W50" s="493"/>
      <c r="X50" s="493"/>
      <c r="Y50" s="493"/>
      <c r="Z50" s="494"/>
      <c r="AA50" s="495"/>
      <c r="AB50" s="496"/>
      <c r="AC50" s="496"/>
      <c r="AD50" s="496"/>
      <c r="AE50" s="497"/>
      <c r="AF50" s="1"/>
      <c r="AG50" s="1"/>
      <c r="AH50" s="1"/>
      <c r="AI50" s="501"/>
      <c r="AJ50" s="502"/>
      <c r="AK50" s="502"/>
      <c r="AL50" s="502"/>
      <c r="AM50" s="503"/>
      <c r="AN50" s="1"/>
      <c r="AO50" s="1"/>
      <c r="AP50" s="1"/>
      <c r="AQ50" s="498"/>
      <c r="AR50" s="499"/>
      <c r="AS50" s="499"/>
      <c r="AT50" s="499"/>
      <c r="AU50" s="500"/>
      <c r="AV50" s="1"/>
      <c r="AW50" s="1"/>
      <c r="AX50" s="1"/>
      <c r="AY50" s="1"/>
      <c r="AZ50" s="1"/>
      <c r="BA50" s="1"/>
      <c r="BB50" s="2"/>
      <c r="BC50" s="1"/>
      <c r="BD50" s="1"/>
      <c r="BE50" s="61"/>
    </row>
    <row r="51" spans="1:57" customFormat="1" ht="13.5" customHeight="1" x14ac:dyDescent="0.15">
      <c r="B51" s="62"/>
      <c r="D51" s="151"/>
      <c r="O51" s="55"/>
      <c r="AA51" s="55"/>
      <c r="AF51" s="1"/>
      <c r="AG51" s="1"/>
      <c r="AH51" s="1"/>
      <c r="AI51" s="1"/>
      <c r="AJ51" s="1"/>
      <c r="AK51" s="1"/>
      <c r="AL51" s="1"/>
      <c r="AM51" s="1"/>
      <c r="AN51" s="1"/>
      <c r="AO51" s="1"/>
      <c r="AP51" s="1"/>
      <c r="AQ51" s="486">
        <f>IF(COUNTIF(AQ37:AU50,"!8台以下で設定!"),"!8台以下で設定!",IF(SUM(AQ37:AU50)&gt;8,"!8台以下で設定!",SUM(AQ37:AU50)))</f>
        <v>0</v>
      </c>
      <c r="AR51" s="487"/>
      <c r="AS51" s="487"/>
      <c r="AT51" s="487"/>
      <c r="AU51" s="488"/>
      <c r="AV51" s="1"/>
      <c r="AW51" s="1"/>
      <c r="AX51" s="1"/>
      <c r="AY51" s="1"/>
      <c r="AZ51" s="1"/>
      <c r="BA51" s="1"/>
      <c r="BB51" s="2"/>
      <c r="BC51" s="1"/>
      <c r="BD51" s="1"/>
      <c r="BE51" s="61"/>
    </row>
    <row r="52" spans="1:57" customFormat="1" ht="13.5" customHeight="1" x14ac:dyDescent="0.15">
      <c r="B52" s="62"/>
      <c r="D52" s="54" t="s">
        <v>486</v>
      </c>
      <c r="O52" s="55"/>
      <c r="AA52" s="55"/>
      <c r="AF52" s="1"/>
      <c r="AG52" s="1"/>
      <c r="AH52" s="1"/>
      <c r="AI52" s="1"/>
      <c r="AJ52" s="1"/>
      <c r="AK52" s="1"/>
      <c r="AL52" s="1"/>
      <c r="AM52" s="1"/>
      <c r="AN52" s="1"/>
      <c r="AO52" s="1"/>
      <c r="AP52" s="1"/>
      <c r="AQ52" s="486"/>
      <c r="AR52" s="487"/>
      <c r="AS52" s="487"/>
      <c r="AT52" s="487"/>
      <c r="AU52" s="488"/>
      <c r="AV52" s="1"/>
      <c r="AW52" s="1"/>
      <c r="AX52" s="1"/>
      <c r="AY52" s="1"/>
      <c r="AZ52" s="1"/>
      <c r="BA52" s="1"/>
      <c r="BB52" s="2"/>
      <c r="BC52" s="1"/>
      <c r="BD52" s="1"/>
      <c r="BE52" s="61"/>
    </row>
    <row r="53" spans="1:57" customFormat="1" ht="13.5" customHeight="1" thickBot="1" x14ac:dyDescent="0.2">
      <c r="B53" s="62"/>
      <c r="D53" s="54" t="s">
        <v>115</v>
      </c>
      <c r="AF53" s="1"/>
      <c r="AG53" s="1"/>
      <c r="AH53" s="1"/>
      <c r="AI53" s="1"/>
      <c r="AJ53" s="1"/>
      <c r="AK53" s="1"/>
      <c r="AL53" s="1"/>
      <c r="AM53" s="1"/>
      <c r="AN53" s="1"/>
      <c r="AO53" s="1"/>
      <c r="AP53" s="1"/>
      <c r="AQ53" s="489"/>
      <c r="AR53" s="490"/>
      <c r="AS53" s="490"/>
      <c r="AT53" s="490"/>
      <c r="AU53" s="491"/>
      <c r="AV53" s="1"/>
      <c r="AW53" s="1"/>
      <c r="AX53" s="1"/>
      <c r="AY53" s="1"/>
      <c r="AZ53" s="1"/>
      <c r="BA53" s="1"/>
      <c r="BB53" s="2"/>
      <c r="BC53" s="1"/>
      <c r="BD53" s="1"/>
      <c r="BE53" s="61"/>
    </row>
    <row r="54" spans="1:57" customFormat="1" ht="19.149999999999999" customHeight="1" x14ac:dyDescent="0.15">
      <c r="B54" s="62"/>
      <c r="D54" s="1"/>
      <c r="AF54" s="1"/>
      <c r="AG54" s="1"/>
      <c r="AH54" s="1"/>
      <c r="AI54" s="1"/>
      <c r="AJ54" s="1"/>
      <c r="AK54" s="1"/>
      <c r="AL54" s="1"/>
      <c r="AM54" s="1"/>
      <c r="AN54" s="1"/>
      <c r="AO54" s="1"/>
      <c r="AP54" s="1"/>
      <c r="AQ54" s="58"/>
      <c r="AR54" s="58"/>
      <c r="AS54" s="58"/>
      <c r="AT54" s="58"/>
      <c r="AU54" s="58"/>
      <c r="AV54" s="1"/>
      <c r="AW54" s="1"/>
      <c r="AX54" s="1"/>
      <c r="AY54" s="1"/>
      <c r="AZ54" s="1"/>
      <c r="BA54" s="1"/>
      <c r="BB54" s="2"/>
      <c r="BC54" s="1"/>
      <c r="BD54" s="1"/>
      <c r="BE54" s="61"/>
    </row>
    <row r="55" spans="1:57" s="9" customFormat="1" ht="12.75" customHeight="1" thickBot="1" x14ac:dyDescent="0.2">
      <c r="A55" s="10"/>
      <c r="B55" s="84"/>
      <c r="C55" s="85"/>
      <c r="D55" s="85"/>
      <c r="E55" s="85"/>
      <c r="F55" s="85"/>
      <c r="G55" s="85"/>
      <c r="H55" s="85"/>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64"/>
      <c r="BA55" s="64"/>
      <c r="BB55" s="87"/>
      <c r="BC55" s="64"/>
      <c r="BD55" s="64"/>
      <c r="BE55" s="88"/>
    </row>
    <row r="56" spans="1:57" customFormat="1" ht="13.5" customHeight="1" thickTop="1" x14ac:dyDescent="0.15"/>
  </sheetData>
  <sheetProtection algorithmName="SHA-512" hashValue="svlicCNjzSV2FiMd1uOBKavU+CjWWKHXchcESqg/2ZnkFGZXYz4PLRhfBhMP91u1lkO8mLnfvoz++Z2vCSYjFQ==" saltValue="2P1sln3R6fvH0VUi6TnXog==" spinCount="100000" sheet="1" selectLockedCells="1"/>
  <mergeCells count="38">
    <mergeCell ref="AQ51:AU53"/>
    <mergeCell ref="AQ47:AU48"/>
    <mergeCell ref="D49:Z50"/>
    <mergeCell ref="AA49:AE50"/>
    <mergeCell ref="AQ49:AU50"/>
    <mergeCell ref="AI47:AM48"/>
    <mergeCell ref="AI49:AM50"/>
    <mergeCell ref="D47:Z48"/>
    <mergeCell ref="AA47:AE48"/>
    <mergeCell ref="D43:Z44"/>
    <mergeCell ref="AA43:AE44"/>
    <mergeCell ref="AI43:AM44"/>
    <mergeCell ref="AQ43:AU44"/>
    <mergeCell ref="D45:Z46"/>
    <mergeCell ref="AA45:AE46"/>
    <mergeCell ref="AI45:AM46"/>
    <mergeCell ref="AQ45:AU46"/>
    <mergeCell ref="D39:Z40"/>
    <mergeCell ref="AA39:AE40"/>
    <mergeCell ref="AI39:AM40"/>
    <mergeCell ref="AQ39:AU40"/>
    <mergeCell ref="D41:Z42"/>
    <mergeCell ref="AA41:AE42"/>
    <mergeCell ref="AI41:AM42"/>
    <mergeCell ref="AQ41:AU42"/>
    <mergeCell ref="AA35:AE36"/>
    <mergeCell ref="AI35:AM36"/>
    <mergeCell ref="AQ35:AU36"/>
    <mergeCell ref="D37:Z38"/>
    <mergeCell ref="AA37:AE38"/>
    <mergeCell ref="AI37:AM38"/>
    <mergeCell ref="AQ37:AU38"/>
    <mergeCell ref="C31:BD31"/>
    <mergeCell ref="BE1:BF1"/>
    <mergeCell ref="B3:BE3"/>
    <mergeCell ref="B5:P6"/>
    <mergeCell ref="Q5:BE6"/>
    <mergeCell ref="B10:BE11"/>
  </mergeCells>
  <phoneticPr fontId="4"/>
  <conditionalFormatting sqref="AA37:AE50">
    <cfRule type="cellIs" dxfId="19" priority="35" stopIfTrue="1" operator="equal">
      <formula>"選択"</formula>
    </cfRule>
  </conditionalFormatting>
  <conditionalFormatting sqref="AQ37:AU50">
    <cfRule type="cellIs" dxfId="18" priority="1" stopIfTrue="1" operator="equal">
      <formula>"選択"</formula>
    </cfRule>
  </conditionalFormatting>
  <conditionalFormatting sqref="AQ37:AU53">
    <cfRule type="cellIs" dxfId="17" priority="2" stopIfTrue="1" operator="equal">
      <formula>"!8台以下で設定!"</formula>
    </cfRule>
  </conditionalFormatting>
  <conditionalFormatting sqref="AQ54:AU54">
    <cfRule type="cellIs" dxfId="16" priority="24" stopIfTrue="1" operator="equal">
      <formula>"!12台以下で設定!"</formula>
    </cfRule>
  </conditionalFormatting>
  <dataValidations count="1">
    <dataValidation type="list" allowBlank="1" showInputMessage="1" showErrorMessage="1" sqref="AI37:AM50" xr:uid="{00000000-0002-0000-0800-000005000000}">
      <formula1>"選択,2,4,6"</formula1>
    </dataValidation>
  </dataValidations>
  <hyperlinks>
    <hyperlink ref="D17" r:id="rId1" display="http://www.sakura.ad.jp/apply/" xr:uid="{00000000-0004-0000-0800-000000000000}"/>
  </hyperlinks>
  <printOptions horizontalCentered="1"/>
  <pageMargins left="0" right="0" top="0" bottom="0" header="0" footer="0"/>
  <pageSetup paperSize="9" scale="67"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30401" r:id="rId5" name="Group Box 1">
              <controlPr defaultSize="0" print="0" autoFill="0" autoPict="0">
                <anchor moveWithCells="1">
                  <from>
                    <xdr:col>4</xdr:col>
                    <xdr:colOff>152400</xdr:colOff>
                    <xdr:row>0</xdr:row>
                    <xdr:rowOff>0</xdr:rowOff>
                  </from>
                  <to>
                    <xdr:col>10</xdr:col>
                    <xdr:colOff>85725</xdr:colOff>
                    <xdr:row>1</xdr:row>
                    <xdr:rowOff>19050</xdr:rowOff>
                  </to>
                </anchor>
              </controlPr>
            </control>
          </mc:Choice>
        </mc:AlternateContent>
        <mc:AlternateContent xmlns:mc="http://schemas.openxmlformats.org/markup-compatibility/2006">
          <mc:Choice Requires="x14">
            <control shapeId="230402" r:id="rId6" name="Group Box 2">
              <controlPr defaultSize="0" print="0" autoFill="0" autoPict="0">
                <anchor moveWithCells="1">
                  <from>
                    <xdr:col>4</xdr:col>
                    <xdr:colOff>152400</xdr:colOff>
                    <xdr:row>0</xdr:row>
                    <xdr:rowOff>0</xdr:rowOff>
                  </from>
                  <to>
                    <xdr:col>35</xdr:col>
                    <xdr:colOff>57150</xdr:colOff>
                    <xdr:row>1</xdr:row>
                    <xdr:rowOff>19050</xdr:rowOff>
                  </to>
                </anchor>
              </controlPr>
            </control>
          </mc:Choice>
        </mc:AlternateContent>
        <mc:AlternateContent xmlns:mc="http://schemas.openxmlformats.org/markup-compatibility/2006">
          <mc:Choice Requires="x14">
            <control shapeId="230403" r:id="rId7" name="Group Box 3">
              <controlPr defaultSize="0" print="0" autoFill="0" autoPict="0">
                <anchor moveWithCells="1">
                  <from>
                    <xdr:col>4</xdr:col>
                    <xdr:colOff>152400</xdr:colOff>
                    <xdr:row>0</xdr:row>
                    <xdr:rowOff>0</xdr:rowOff>
                  </from>
                  <to>
                    <xdr:col>10</xdr:col>
                    <xdr:colOff>85725</xdr:colOff>
                    <xdr:row>1</xdr:row>
                    <xdr:rowOff>19050</xdr:rowOff>
                  </to>
                </anchor>
              </controlPr>
            </control>
          </mc:Choice>
        </mc:AlternateContent>
        <mc:AlternateContent xmlns:mc="http://schemas.openxmlformats.org/markup-compatibility/2006">
          <mc:Choice Requires="x14">
            <control shapeId="230404" r:id="rId8" name="Group Box 4">
              <controlPr defaultSize="0" print="0" autoFill="0" autoPict="0">
                <anchor moveWithCells="1">
                  <from>
                    <xdr:col>4</xdr:col>
                    <xdr:colOff>152400</xdr:colOff>
                    <xdr:row>0</xdr:row>
                    <xdr:rowOff>0</xdr:rowOff>
                  </from>
                  <to>
                    <xdr:col>35</xdr:col>
                    <xdr:colOff>57150</xdr:colOff>
                    <xdr:row>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G108"/>
  <sheetViews>
    <sheetView showGridLines="0" view="pageBreakPreview" zoomScale="90" zoomScaleNormal="100" zoomScaleSheetLayoutView="90" workbookViewId="0">
      <selection activeCell="AI50" sqref="AI50:AM51"/>
    </sheetView>
  </sheetViews>
  <sheetFormatPr defaultColWidth="9" defaultRowHeight="11.25" x14ac:dyDescent="0.15"/>
  <cols>
    <col min="1" max="53" width="2.375" style="1" customWidth="1"/>
    <col min="54" max="54" width="2.375" style="2" customWidth="1"/>
    <col min="55" max="58" width="2.375" style="1" customWidth="1"/>
    <col min="59" max="16384" width="9" style="1"/>
  </cols>
  <sheetData>
    <row r="1" spans="1:58" customFormat="1" ht="13.5" customHeight="1" x14ac:dyDescent="0.15">
      <c r="D1" s="42"/>
      <c r="BE1" s="251" t="s">
        <v>282</v>
      </c>
      <c r="BF1" s="251"/>
    </row>
    <row r="2" spans="1:58" customFormat="1" ht="24.75" customHeight="1" x14ac:dyDescent="0.15">
      <c r="B2" s="36" t="s">
        <v>215</v>
      </c>
    </row>
    <row r="3" spans="1:58" customFormat="1" ht="18.75" x14ac:dyDescent="0.15">
      <c r="B3" s="415" t="s">
        <v>119</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row>
    <row r="4" spans="1:58" customFormat="1" ht="13.5" customHeight="1" thickBot="1" x14ac:dyDescent="0.2"/>
    <row r="5" spans="1:58" customFormat="1" ht="9.9499999999999993" customHeight="1" x14ac:dyDescent="0.15">
      <c r="B5" s="416" t="s">
        <v>55</v>
      </c>
      <c r="C5" s="417"/>
      <c r="D5" s="417"/>
      <c r="E5" s="417"/>
      <c r="F5" s="417"/>
      <c r="G5" s="417"/>
      <c r="H5" s="417"/>
      <c r="I5" s="417"/>
      <c r="J5" s="417"/>
      <c r="K5" s="417"/>
      <c r="L5" s="417"/>
      <c r="M5" s="417"/>
      <c r="N5" s="417"/>
      <c r="O5" s="417"/>
      <c r="P5" s="417"/>
      <c r="Q5" s="420" t="s">
        <v>498</v>
      </c>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2"/>
    </row>
    <row r="6" spans="1:58" customFormat="1" ht="9.9499999999999993" customHeight="1" thickBot="1" x14ac:dyDescent="0.2">
      <c r="B6" s="418"/>
      <c r="C6" s="419"/>
      <c r="D6" s="419"/>
      <c r="E6" s="419"/>
      <c r="F6" s="419"/>
      <c r="G6" s="419"/>
      <c r="H6" s="419"/>
      <c r="I6" s="419"/>
      <c r="J6" s="419"/>
      <c r="K6" s="419"/>
      <c r="L6" s="419"/>
      <c r="M6" s="419"/>
      <c r="N6" s="419"/>
      <c r="O6" s="419"/>
      <c r="P6" s="419"/>
      <c r="Q6" s="423"/>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5"/>
    </row>
    <row r="7" spans="1:58" customFormat="1" ht="14.1" customHeight="1" x14ac:dyDescent="0.15">
      <c r="B7" s="1"/>
      <c r="C7" s="32" t="s">
        <v>195</v>
      </c>
      <c r="D7" s="32"/>
      <c r="E7" s="124"/>
      <c r="F7" s="124"/>
      <c r="G7" s="124"/>
      <c r="H7" s="124"/>
      <c r="I7" s="124"/>
      <c r="J7" s="124"/>
      <c r="K7" s="124"/>
      <c r="L7" s="124"/>
      <c r="M7" s="124"/>
      <c r="N7" s="124"/>
      <c r="O7" s="124"/>
      <c r="P7" s="124"/>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
    </row>
    <row r="8" spans="1:58" customFormat="1" ht="14.1" customHeight="1" x14ac:dyDescent="0.15">
      <c r="B8" s="1"/>
      <c r="C8" s="32"/>
      <c r="D8" s="32"/>
      <c r="E8" s="124"/>
      <c r="F8" s="124"/>
      <c r="G8" s="124"/>
      <c r="H8" s="124"/>
      <c r="I8" s="124"/>
      <c r="J8" s="124"/>
      <c r="K8" s="124"/>
      <c r="L8" s="124"/>
      <c r="M8" s="124"/>
      <c r="N8" s="124"/>
      <c r="O8" s="124"/>
      <c r="P8" s="124"/>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
    </row>
    <row r="9" spans="1:58" customFormat="1" ht="13.5" customHeight="1" thickBot="1" x14ac:dyDescent="0.2"/>
    <row r="10" spans="1:58" customFormat="1" ht="13.5" customHeight="1" thickTop="1" x14ac:dyDescent="0.15">
      <c r="B10" s="426" t="s">
        <v>355</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7"/>
      <c r="AY10" s="427"/>
      <c r="AZ10" s="427"/>
      <c r="BA10" s="427"/>
      <c r="BB10" s="427"/>
      <c r="BC10" s="427"/>
      <c r="BD10" s="427"/>
      <c r="BE10" s="428"/>
    </row>
    <row r="11" spans="1:58" customFormat="1" ht="13.5" customHeight="1" thickBot="1" x14ac:dyDescent="0.2">
      <c r="B11" s="429"/>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1"/>
    </row>
    <row r="12" spans="1:58" s="9" customFormat="1" ht="14.25" thickTop="1" x14ac:dyDescent="0.15">
      <c r="A12" s="10"/>
      <c r="B12" s="89"/>
      <c r="C12" s="25"/>
      <c r="D12" s="25"/>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1"/>
      <c r="BF12"/>
    </row>
    <row r="13" spans="1:58" customFormat="1" ht="13.5" customHeight="1" x14ac:dyDescent="0.15">
      <c r="B13" s="62"/>
      <c r="C13" s="94" t="s">
        <v>186</v>
      </c>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3"/>
      <c r="AR13" s="93"/>
      <c r="AS13" s="93"/>
      <c r="AT13" s="93"/>
      <c r="AU13" s="93"/>
      <c r="AV13" s="93"/>
      <c r="AW13" s="93"/>
      <c r="AX13" s="93"/>
      <c r="AY13" s="93"/>
      <c r="AZ13" s="93"/>
      <c r="BA13" s="93"/>
      <c r="BB13" s="93"/>
      <c r="BC13" s="93"/>
      <c r="BD13" s="93"/>
      <c r="BE13" s="61"/>
    </row>
    <row r="14" spans="1:58" customFormat="1" ht="13.15" customHeight="1" x14ac:dyDescent="0.15">
      <c r="B14" s="62"/>
      <c r="C14" s="28" t="s">
        <v>187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BE14" s="61"/>
    </row>
    <row r="15" spans="1:58" customFormat="1" ht="13.15" customHeight="1" x14ac:dyDescent="0.15">
      <c r="B15" s="62"/>
      <c r="C15" s="28" t="s">
        <v>190</v>
      </c>
      <c r="D15" s="1"/>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61"/>
    </row>
    <row r="16" spans="1:58" s="28" customFormat="1" ht="13.15" customHeight="1" x14ac:dyDescent="0.15">
      <c r="B16" s="69"/>
      <c r="C16" s="28" t="s">
        <v>191</v>
      </c>
      <c r="BE16" s="27"/>
    </row>
    <row r="17" spans="1:85" s="28" customFormat="1" ht="13.15" customHeight="1" x14ac:dyDescent="0.15">
      <c r="B17" s="69"/>
      <c r="D17" s="121" t="s">
        <v>194</v>
      </c>
      <c r="E17" s="121"/>
      <c r="F17" s="121"/>
      <c r="G17" s="121"/>
      <c r="H17" s="121"/>
      <c r="I17" s="121"/>
      <c r="J17" s="121"/>
      <c r="K17" s="121"/>
      <c r="L17" s="121"/>
      <c r="M17" s="121"/>
      <c r="O17" s="54"/>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27"/>
    </row>
    <row r="18" spans="1:85" customFormat="1" ht="13.15" customHeight="1" x14ac:dyDescent="0.15">
      <c r="B18" s="62"/>
      <c r="C18" s="28" t="s">
        <v>188</v>
      </c>
      <c r="D18" s="1"/>
      <c r="E18" s="1"/>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61"/>
    </row>
    <row r="19" spans="1:85" customFormat="1" ht="13.15" customHeight="1" x14ac:dyDescent="0.15">
      <c r="B19" s="62"/>
      <c r="C19" s="28" t="s">
        <v>192</v>
      </c>
      <c r="D19" s="1"/>
      <c r="E19" s="1"/>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61"/>
      <c r="BF19" s="62"/>
    </row>
    <row r="20" spans="1:85" customFormat="1" ht="13.15" customHeight="1" x14ac:dyDescent="0.15">
      <c r="A20" s="128"/>
      <c r="B20" s="62"/>
      <c r="C20" s="1"/>
      <c r="D20" s="121" t="s">
        <v>301</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0"/>
      <c r="AC20" s="120"/>
      <c r="AD20" s="1"/>
      <c r="AE20" s="1"/>
      <c r="AF20" s="1"/>
      <c r="AG20" s="1"/>
      <c r="AH20" s="1"/>
      <c r="AI20" s="1"/>
      <c r="AJ20" s="1"/>
      <c r="AK20" s="1"/>
      <c r="AL20" s="1"/>
      <c r="AM20" s="1"/>
      <c r="AN20" s="1"/>
      <c r="AO20" s="1"/>
      <c r="AP20" s="1"/>
      <c r="AQ20" s="1"/>
      <c r="AR20" s="1"/>
      <c r="AS20" s="1"/>
      <c r="AT20" s="1"/>
      <c r="AU20" s="1"/>
      <c r="AV20" s="1"/>
      <c r="AW20" s="1"/>
      <c r="AX20" s="1"/>
      <c r="AY20" s="1"/>
      <c r="AZ20" s="1"/>
      <c r="BA20" s="1"/>
      <c r="BB20" s="2"/>
      <c r="BC20" s="1"/>
      <c r="BD20" s="1"/>
      <c r="BE20" s="99"/>
      <c r="BF20" s="96"/>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row>
    <row r="21" spans="1:85" s="53" customFormat="1" ht="13.15" customHeight="1" x14ac:dyDescent="0.15">
      <c r="B21" s="70"/>
      <c r="C21" s="28"/>
      <c r="E21" s="28"/>
      <c r="F21" s="28"/>
      <c r="BE21" s="71"/>
    </row>
    <row r="22" spans="1:85" s="9" customFormat="1" ht="13.15" customHeight="1" x14ac:dyDescent="0.15">
      <c r="A22" s="10"/>
      <c r="B22" s="73"/>
      <c r="C22" s="9" t="s">
        <v>341</v>
      </c>
      <c r="D22" s="3"/>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74"/>
      <c r="BF22"/>
    </row>
    <row r="23" spans="1:85" s="9" customFormat="1" ht="13.15" customHeight="1" x14ac:dyDescent="0.15">
      <c r="A23" s="10"/>
      <c r="B23" s="73"/>
      <c r="C23" s="9" t="s">
        <v>278</v>
      </c>
      <c r="D23" s="3"/>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74"/>
      <c r="BF23"/>
    </row>
    <row r="24" spans="1:85" s="9" customFormat="1" ht="13.15" customHeight="1" x14ac:dyDescent="0.15">
      <c r="A24" s="10"/>
      <c r="B24" s="73"/>
      <c r="C24" s="9" t="s">
        <v>518</v>
      </c>
      <c r="D24" s="3"/>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74"/>
      <c r="BF24"/>
    </row>
    <row r="25" spans="1:85" s="9" customFormat="1" ht="13.15" customHeight="1" x14ac:dyDescent="0.15">
      <c r="A25" s="10"/>
      <c r="B25" s="73"/>
      <c r="C25" s="9" t="s">
        <v>519</v>
      </c>
      <c r="D25" s="3"/>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74"/>
      <c r="BF25"/>
    </row>
    <row r="26" spans="1:85" s="53" customFormat="1" ht="13.15" customHeight="1" x14ac:dyDescent="0.15">
      <c r="B26" s="70"/>
      <c r="C26" s="28" t="s">
        <v>290</v>
      </c>
      <c r="E26" s="28"/>
      <c r="F26" s="28"/>
      <c r="BE26" s="71"/>
    </row>
    <row r="27" spans="1:85" s="53" customFormat="1" ht="13.15" customHeight="1" x14ac:dyDescent="0.15">
      <c r="B27" s="70"/>
      <c r="C27" s="28"/>
      <c r="E27" s="28"/>
      <c r="F27" s="28"/>
      <c r="BE27" s="71"/>
    </row>
    <row r="28" spans="1:85" s="9" customFormat="1" ht="13.5" customHeight="1" x14ac:dyDescent="0.15">
      <c r="A28" s="10"/>
      <c r="B28" s="70"/>
      <c r="C28" s="28"/>
      <c r="D28" s="28" t="s">
        <v>304</v>
      </c>
      <c r="E28" s="28"/>
      <c r="F28" s="28"/>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71"/>
      <c r="BF28"/>
    </row>
    <row r="29" spans="1:85" s="9" customFormat="1" ht="13.5" customHeight="1" thickBot="1" x14ac:dyDescent="0.2">
      <c r="A29" s="10"/>
      <c r="B29" s="103"/>
      <c r="C29" s="104"/>
      <c r="D29" s="100"/>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64"/>
      <c r="AF29" s="64"/>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2"/>
      <c r="BF29"/>
    </row>
    <row r="30" spans="1:85" s="9" customFormat="1" ht="13.5" customHeight="1" thickTop="1" x14ac:dyDescent="0.15">
      <c r="A30" s="10"/>
      <c r="C30" s="127"/>
      <c r="D30" s="3"/>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20"/>
      <c r="BF30"/>
    </row>
    <row r="31" spans="1:85" customFormat="1" ht="13.5" customHeight="1" thickBot="1" x14ac:dyDescent="0.2">
      <c r="BE31" s="20"/>
    </row>
    <row r="32" spans="1:85" s="9" customFormat="1" ht="20.100000000000001" customHeight="1" thickTop="1" x14ac:dyDescent="0.15">
      <c r="A32" s="10"/>
      <c r="B32" s="133" t="s">
        <v>337</v>
      </c>
      <c r="C32" s="134"/>
      <c r="D32" s="134"/>
      <c r="E32" s="134"/>
      <c r="F32" s="134"/>
      <c r="G32" s="134"/>
      <c r="H32" s="134"/>
      <c r="I32" s="134"/>
      <c r="J32" s="134"/>
      <c r="K32" s="134"/>
      <c r="L32" s="134"/>
      <c r="M32" s="134"/>
      <c r="N32" s="134"/>
      <c r="O32" s="134"/>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2"/>
      <c r="BF32"/>
    </row>
    <row r="33" spans="2:61" customFormat="1" ht="13.5" customHeight="1" thickBot="1" x14ac:dyDescent="0.2">
      <c r="B33" s="62"/>
      <c r="BE33" s="61"/>
    </row>
    <row r="34" spans="2:61" customFormat="1" ht="15" thickBot="1" x14ac:dyDescent="0.2">
      <c r="B34" s="62"/>
      <c r="C34" s="392" t="s">
        <v>193</v>
      </c>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4"/>
      <c r="BE34" s="61"/>
    </row>
    <row r="35" spans="2:61" customFormat="1" ht="13.5" customHeight="1" x14ac:dyDescent="0.15">
      <c r="B35" s="62"/>
      <c r="C35" s="60"/>
      <c r="BE35" s="61"/>
    </row>
    <row r="36" spans="2:61" s="28" customFormat="1" ht="13.5" customHeight="1" x14ac:dyDescent="0.15">
      <c r="B36" s="69"/>
      <c r="C36" s="28" t="s">
        <v>178</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27"/>
    </row>
    <row r="37" spans="2:61" s="53" customFormat="1" ht="12" thickBot="1" x14ac:dyDescent="0.2">
      <c r="B37" s="70"/>
      <c r="D37" s="153"/>
      <c r="BE37" s="71"/>
    </row>
    <row r="38" spans="2:61" customFormat="1" ht="9" customHeight="1" thickTop="1" x14ac:dyDescent="0.15">
      <c r="B38" s="62"/>
      <c r="AA38" s="433" t="s">
        <v>57</v>
      </c>
      <c r="AB38" s="434"/>
      <c r="AC38" s="434"/>
      <c r="AD38" s="434"/>
      <c r="AE38" s="435"/>
      <c r="AF38" s="1"/>
      <c r="AG38" s="1"/>
      <c r="AH38" s="1"/>
      <c r="AI38" s="439" t="s">
        <v>56</v>
      </c>
      <c r="AJ38" s="440"/>
      <c r="AK38" s="440"/>
      <c r="AL38" s="440"/>
      <c r="AM38" s="441"/>
      <c r="AN38" s="1"/>
      <c r="AO38" s="1"/>
      <c r="AP38" s="1"/>
      <c r="AQ38" s="445" t="s">
        <v>51</v>
      </c>
      <c r="AR38" s="446"/>
      <c r="AS38" s="446"/>
      <c r="AT38" s="446"/>
      <c r="AU38" s="447"/>
      <c r="AV38" s="1"/>
      <c r="AW38" s="1"/>
      <c r="AX38" s="1"/>
      <c r="AY38" s="1"/>
      <c r="AZ38" s="1"/>
      <c r="BA38" s="1"/>
      <c r="BB38" s="2"/>
      <c r="BC38" s="1"/>
      <c r="BD38" s="1"/>
      <c r="BE38" s="61"/>
    </row>
    <row r="39" spans="2:61" customFormat="1" ht="9" customHeight="1" thickBot="1" x14ac:dyDescent="0.2">
      <c r="B39" s="62"/>
      <c r="AA39" s="436"/>
      <c r="AB39" s="437"/>
      <c r="AC39" s="437"/>
      <c r="AD39" s="437"/>
      <c r="AE39" s="438"/>
      <c r="AF39" s="1"/>
      <c r="AG39" s="1"/>
      <c r="AH39" s="1"/>
      <c r="AI39" s="442"/>
      <c r="AJ39" s="443"/>
      <c r="AK39" s="443"/>
      <c r="AL39" s="443"/>
      <c r="AM39" s="444"/>
      <c r="AN39" s="1"/>
      <c r="AO39" s="1"/>
      <c r="AP39" s="1"/>
      <c r="AQ39" s="448"/>
      <c r="AR39" s="443"/>
      <c r="AS39" s="443"/>
      <c r="AT39" s="443"/>
      <c r="AU39" s="449"/>
      <c r="AV39" s="1"/>
      <c r="AW39" s="1"/>
      <c r="AX39" s="1"/>
      <c r="AY39" s="1"/>
      <c r="AZ39" s="1"/>
      <c r="BA39" s="1"/>
      <c r="BB39" s="2"/>
      <c r="BC39" s="1"/>
      <c r="BD39" s="1"/>
      <c r="BE39" s="61"/>
    </row>
    <row r="40" spans="2:61" customFormat="1" ht="13.5" customHeight="1" x14ac:dyDescent="0.15">
      <c r="B40" s="62"/>
      <c r="D40" s="450" t="s">
        <v>338</v>
      </c>
      <c r="E40" s="451"/>
      <c r="F40" s="451"/>
      <c r="G40" s="451"/>
      <c r="H40" s="451"/>
      <c r="I40" s="451"/>
      <c r="J40" s="451"/>
      <c r="K40" s="451"/>
      <c r="L40" s="451"/>
      <c r="M40" s="451"/>
      <c r="N40" s="451"/>
      <c r="O40" s="451"/>
      <c r="P40" s="451"/>
      <c r="Q40" s="451"/>
      <c r="R40" s="451"/>
      <c r="S40" s="451"/>
      <c r="T40" s="451"/>
      <c r="U40" s="451"/>
      <c r="V40" s="451"/>
      <c r="W40" s="451"/>
      <c r="X40" s="451"/>
      <c r="Y40" s="451"/>
      <c r="Z40" s="452"/>
      <c r="AA40" s="456" t="e">
        <f>ご契約情報!#REF!</f>
        <v>#REF!</v>
      </c>
      <c r="AB40" s="457"/>
      <c r="AC40" s="457"/>
      <c r="AD40" s="457"/>
      <c r="AE40" s="458"/>
      <c r="AF40" s="1"/>
      <c r="AG40" s="1"/>
      <c r="AH40" s="1"/>
      <c r="AI40" s="504" t="s">
        <v>357</v>
      </c>
      <c r="AJ40" s="505"/>
      <c r="AK40" s="505"/>
      <c r="AL40" s="505"/>
      <c r="AM40" s="506"/>
      <c r="AN40" s="1"/>
      <c r="AO40" s="1"/>
      <c r="AP40" s="1"/>
      <c r="AQ40" s="465" t="e">
        <f>IF(AA40="選択","",IF(AI40="選択不可",AA40,IF(AA40+AI40&gt;8,"!8台以下で設定!",AA40+AI40)))</f>
        <v>#REF!</v>
      </c>
      <c r="AR40" s="466"/>
      <c r="AS40" s="466"/>
      <c r="AT40" s="466"/>
      <c r="AU40" s="467"/>
      <c r="AV40" s="1"/>
      <c r="AW40" s="1"/>
      <c r="AX40" s="1"/>
      <c r="AY40" s="1"/>
      <c r="AZ40" s="1"/>
      <c r="BA40" s="1"/>
      <c r="BB40" s="2"/>
      <c r="BC40" s="1"/>
      <c r="BD40" s="1"/>
      <c r="BE40" s="61"/>
    </row>
    <row r="41" spans="2:61" customFormat="1" ht="13.5" customHeight="1" x14ac:dyDescent="0.15">
      <c r="B41" s="62"/>
      <c r="D41" s="453"/>
      <c r="E41" s="454"/>
      <c r="F41" s="454"/>
      <c r="G41" s="454"/>
      <c r="H41" s="454"/>
      <c r="I41" s="454"/>
      <c r="J41" s="454"/>
      <c r="K41" s="454"/>
      <c r="L41" s="454"/>
      <c r="M41" s="454"/>
      <c r="N41" s="454"/>
      <c r="O41" s="454"/>
      <c r="P41" s="454"/>
      <c r="Q41" s="454"/>
      <c r="R41" s="454"/>
      <c r="S41" s="454"/>
      <c r="T41" s="454"/>
      <c r="U41" s="454"/>
      <c r="V41" s="454"/>
      <c r="W41" s="454"/>
      <c r="X41" s="454"/>
      <c r="Y41" s="454"/>
      <c r="Z41" s="455"/>
      <c r="AA41" s="459"/>
      <c r="AB41" s="460"/>
      <c r="AC41" s="460"/>
      <c r="AD41" s="460"/>
      <c r="AE41" s="461"/>
      <c r="AF41" s="1"/>
      <c r="AG41" s="1"/>
      <c r="AH41" s="1"/>
      <c r="AI41" s="504"/>
      <c r="AJ41" s="505"/>
      <c r="AK41" s="505"/>
      <c r="AL41" s="505"/>
      <c r="AM41" s="506"/>
      <c r="AN41" s="1"/>
      <c r="AO41" s="1"/>
      <c r="AP41" s="1"/>
      <c r="AQ41" s="465"/>
      <c r="AR41" s="466"/>
      <c r="AS41" s="466"/>
      <c r="AT41" s="466"/>
      <c r="AU41" s="467"/>
      <c r="AV41" s="1"/>
      <c r="AW41" s="1"/>
      <c r="AX41" s="1"/>
      <c r="AY41" s="1"/>
      <c r="AZ41" s="1"/>
      <c r="BA41" s="1"/>
      <c r="BB41" s="2"/>
      <c r="BC41" s="1"/>
      <c r="BD41" s="1"/>
      <c r="BE41" s="61"/>
    </row>
    <row r="42" spans="2:61" customFormat="1" ht="13.5" customHeight="1" x14ac:dyDescent="0.15">
      <c r="B42" s="62"/>
      <c r="D42" s="468" t="s">
        <v>339</v>
      </c>
      <c r="E42" s="469"/>
      <c r="F42" s="469"/>
      <c r="G42" s="469"/>
      <c r="H42" s="469"/>
      <c r="I42" s="469"/>
      <c r="J42" s="469"/>
      <c r="K42" s="469"/>
      <c r="L42" s="469"/>
      <c r="M42" s="469"/>
      <c r="N42" s="469"/>
      <c r="O42" s="469"/>
      <c r="P42" s="469"/>
      <c r="Q42" s="469"/>
      <c r="R42" s="469"/>
      <c r="S42" s="469"/>
      <c r="T42" s="469"/>
      <c r="U42" s="469"/>
      <c r="V42" s="469"/>
      <c r="W42" s="469"/>
      <c r="X42" s="469"/>
      <c r="Y42" s="469"/>
      <c r="Z42" s="470"/>
      <c r="AA42" s="456" t="e">
        <f>ご契約情報!#REF!</f>
        <v>#REF!</v>
      </c>
      <c r="AB42" s="457"/>
      <c r="AC42" s="457"/>
      <c r="AD42" s="457"/>
      <c r="AE42" s="458"/>
      <c r="AF42" s="1"/>
      <c r="AG42" s="1"/>
      <c r="AH42" s="1"/>
      <c r="AI42" s="504" t="s">
        <v>357</v>
      </c>
      <c r="AJ42" s="505"/>
      <c r="AK42" s="505"/>
      <c r="AL42" s="505"/>
      <c r="AM42" s="506"/>
      <c r="AN42" s="1"/>
      <c r="AO42" s="1"/>
      <c r="AP42" s="1"/>
      <c r="AQ42" s="465" t="e">
        <f>IF(AA42="選択","",IF(AI42="選択不可",AA42,IF(AA42+AI42&gt;8,"!8台以下で設定!",AA42+AI42)))</f>
        <v>#REF!</v>
      </c>
      <c r="AR42" s="466"/>
      <c r="AS42" s="466"/>
      <c r="AT42" s="466"/>
      <c r="AU42" s="467"/>
      <c r="AV42" s="1"/>
      <c r="AW42" s="1"/>
      <c r="AX42" s="1"/>
      <c r="AY42" s="1"/>
      <c r="AZ42" s="1"/>
      <c r="BA42" s="1"/>
      <c r="BB42" s="2"/>
      <c r="BC42" s="1"/>
      <c r="BD42" s="1"/>
      <c r="BE42" s="61"/>
      <c r="BI42" s="1"/>
    </row>
    <row r="43" spans="2:61" customFormat="1" ht="13.5" customHeight="1" x14ac:dyDescent="0.15">
      <c r="B43" s="62"/>
      <c r="D43" s="453"/>
      <c r="E43" s="454"/>
      <c r="F43" s="454"/>
      <c r="G43" s="454"/>
      <c r="H43" s="454"/>
      <c r="I43" s="454"/>
      <c r="J43" s="454"/>
      <c r="K43" s="454"/>
      <c r="L43" s="454"/>
      <c r="M43" s="454"/>
      <c r="N43" s="454"/>
      <c r="O43" s="454"/>
      <c r="P43" s="454"/>
      <c r="Q43" s="454"/>
      <c r="R43" s="454"/>
      <c r="S43" s="454"/>
      <c r="T43" s="454"/>
      <c r="U43" s="454"/>
      <c r="V43" s="454"/>
      <c r="W43" s="454"/>
      <c r="X43" s="454"/>
      <c r="Y43" s="454"/>
      <c r="Z43" s="455"/>
      <c r="AA43" s="459"/>
      <c r="AB43" s="460"/>
      <c r="AC43" s="460"/>
      <c r="AD43" s="460"/>
      <c r="AE43" s="461"/>
      <c r="AF43" s="1"/>
      <c r="AG43" s="1"/>
      <c r="AH43" s="1"/>
      <c r="AI43" s="504"/>
      <c r="AJ43" s="505"/>
      <c r="AK43" s="505"/>
      <c r="AL43" s="505"/>
      <c r="AM43" s="506"/>
      <c r="AN43" s="1"/>
      <c r="AO43" s="1"/>
      <c r="AP43" s="1"/>
      <c r="AQ43" s="465"/>
      <c r="AR43" s="466"/>
      <c r="AS43" s="466"/>
      <c r="AT43" s="466"/>
      <c r="AU43" s="467"/>
      <c r="AV43" s="1"/>
      <c r="AW43" s="1"/>
      <c r="AX43" s="1"/>
      <c r="AY43" s="1"/>
      <c r="AZ43" s="1"/>
      <c r="BA43" s="1"/>
      <c r="BB43" s="2"/>
      <c r="BC43" s="1"/>
      <c r="BD43" s="1"/>
      <c r="BE43" s="61"/>
    </row>
    <row r="44" spans="2:61" customFormat="1" ht="13.5" customHeight="1" x14ac:dyDescent="0.15">
      <c r="B44" s="62"/>
      <c r="D44" s="468" t="s">
        <v>261</v>
      </c>
      <c r="E44" s="469"/>
      <c r="F44" s="469"/>
      <c r="G44" s="469"/>
      <c r="H44" s="469"/>
      <c r="I44" s="469"/>
      <c r="J44" s="469"/>
      <c r="K44" s="469"/>
      <c r="L44" s="469"/>
      <c r="M44" s="469"/>
      <c r="N44" s="469"/>
      <c r="O44" s="469"/>
      <c r="P44" s="469"/>
      <c r="Q44" s="469"/>
      <c r="R44" s="469"/>
      <c r="S44" s="469"/>
      <c r="T44" s="469"/>
      <c r="U44" s="469"/>
      <c r="V44" s="469"/>
      <c r="W44" s="469"/>
      <c r="X44" s="469"/>
      <c r="Y44" s="469"/>
      <c r="Z44" s="470"/>
      <c r="AA44" s="456" t="e">
        <f>ご契約情報!#REF!</f>
        <v>#REF!</v>
      </c>
      <c r="AB44" s="457"/>
      <c r="AC44" s="457"/>
      <c r="AD44" s="457"/>
      <c r="AE44" s="458"/>
      <c r="AF44" s="1"/>
      <c r="AG44" s="1"/>
      <c r="AH44" s="1"/>
      <c r="AI44" s="504" t="s">
        <v>357</v>
      </c>
      <c r="AJ44" s="505"/>
      <c r="AK44" s="505"/>
      <c r="AL44" s="505"/>
      <c r="AM44" s="506"/>
      <c r="AN44" s="1"/>
      <c r="AO44" s="1"/>
      <c r="AP44" s="1"/>
      <c r="AQ44" s="465" t="e">
        <f>IF(AA44="選択","",IF(AI44="選択不可",AA44,IF(AA44+AI44&gt;8,"!8台以下で設定!",AA44+AI44)))</f>
        <v>#REF!</v>
      </c>
      <c r="AR44" s="466"/>
      <c r="AS44" s="466"/>
      <c r="AT44" s="466"/>
      <c r="AU44" s="467"/>
      <c r="AV44" s="1"/>
      <c r="AW44" s="1"/>
      <c r="AX44" s="1"/>
      <c r="AY44" s="1"/>
      <c r="AZ44" s="1"/>
      <c r="BA44" s="1"/>
      <c r="BB44" s="2"/>
      <c r="BC44" s="1"/>
      <c r="BD44" s="1"/>
      <c r="BE44" s="61"/>
    </row>
    <row r="45" spans="2:61" customFormat="1" ht="13.5" customHeight="1" x14ac:dyDescent="0.15">
      <c r="B45" s="62"/>
      <c r="D45" s="453"/>
      <c r="E45" s="454"/>
      <c r="F45" s="454"/>
      <c r="G45" s="454"/>
      <c r="H45" s="454"/>
      <c r="I45" s="454"/>
      <c r="J45" s="454"/>
      <c r="K45" s="454"/>
      <c r="L45" s="454"/>
      <c r="M45" s="454"/>
      <c r="N45" s="454"/>
      <c r="O45" s="454"/>
      <c r="P45" s="454"/>
      <c r="Q45" s="454"/>
      <c r="R45" s="454"/>
      <c r="S45" s="454"/>
      <c r="T45" s="454"/>
      <c r="U45" s="454"/>
      <c r="V45" s="454"/>
      <c r="W45" s="454"/>
      <c r="X45" s="454"/>
      <c r="Y45" s="454"/>
      <c r="Z45" s="455"/>
      <c r="AA45" s="459"/>
      <c r="AB45" s="460"/>
      <c r="AC45" s="460"/>
      <c r="AD45" s="460"/>
      <c r="AE45" s="461"/>
      <c r="AF45" s="1"/>
      <c r="AG45" s="1"/>
      <c r="AH45" s="1"/>
      <c r="AI45" s="504"/>
      <c r="AJ45" s="505"/>
      <c r="AK45" s="505"/>
      <c r="AL45" s="505"/>
      <c r="AM45" s="506"/>
      <c r="AN45" s="1"/>
      <c r="AO45" s="1"/>
      <c r="AP45" s="1"/>
      <c r="AQ45" s="465"/>
      <c r="AR45" s="466"/>
      <c r="AS45" s="466"/>
      <c r="AT45" s="466"/>
      <c r="AU45" s="467"/>
      <c r="AV45" s="1"/>
      <c r="AW45" s="1"/>
      <c r="AX45" s="1"/>
      <c r="AY45" s="1"/>
      <c r="AZ45" s="1"/>
      <c r="BA45" s="1"/>
      <c r="BB45" s="2"/>
      <c r="BC45" s="1"/>
      <c r="BD45" s="1"/>
      <c r="BE45" s="61"/>
    </row>
    <row r="46" spans="2:61" customFormat="1" ht="13.5" customHeight="1" x14ac:dyDescent="0.15">
      <c r="B46" s="62"/>
      <c r="D46" s="471" t="s">
        <v>340</v>
      </c>
      <c r="E46" s="472"/>
      <c r="F46" s="472"/>
      <c r="G46" s="472"/>
      <c r="H46" s="472"/>
      <c r="I46" s="472"/>
      <c r="J46" s="472"/>
      <c r="K46" s="472"/>
      <c r="L46" s="472"/>
      <c r="M46" s="472"/>
      <c r="N46" s="472"/>
      <c r="O46" s="472"/>
      <c r="P46" s="472"/>
      <c r="Q46" s="472"/>
      <c r="R46" s="472"/>
      <c r="S46" s="472"/>
      <c r="T46" s="472"/>
      <c r="U46" s="472"/>
      <c r="V46" s="472"/>
      <c r="W46" s="472"/>
      <c r="X46" s="472"/>
      <c r="Y46" s="472"/>
      <c r="Z46" s="473"/>
      <c r="AA46" s="456" t="e">
        <f>ご契約情報!#REF!</f>
        <v>#REF!</v>
      </c>
      <c r="AB46" s="457"/>
      <c r="AC46" s="457"/>
      <c r="AD46" s="457"/>
      <c r="AE46" s="458"/>
      <c r="AF46" s="1"/>
      <c r="AG46" s="1"/>
      <c r="AH46" s="1"/>
      <c r="AI46" s="504" t="s">
        <v>357</v>
      </c>
      <c r="AJ46" s="505"/>
      <c r="AK46" s="505"/>
      <c r="AL46" s="505"/>
      <c r="AM46" s="506"/>
      <c r="AN46" s="1"/>
      <c r="AO46" s="1"/>
      <c r="AP46" s="1"/>
      <c r="AQ46" s="465" t="e">
        <f>IF(AA46="選択","",IF(AI46="選択不可",AA46,IF(AA46+AI46&gt;8,"!8台以下で設定!",AA46+AI46)))</f>
        <v>#REF!</v>
      </c>
      <c r="AR46" s="466"/>
      <c r="AS46" s="466"/>
      <c r="AT46" s="466"/>
      <c r="AU46" s="467"/>
      <c r="AV46" s="1"/>
      <c r="AW46" s="1"/>
      <c r="AX46" s="1"/>
      <c r="AY46" s="1"/>
      <c r="AZ46" s="1"/>
      <c r="BA46" s="1"/>
      <c r="BB46" s="2"/>
      <c r="BC46" s="1"/>
      <c r="BD46" s="1"/>
      <c r="BE46" s="61"/>
    </row>
    <row r="47" spans="2:61" customFormat="1" ht="13.5" customHeight="1" x14ac:dyDescent="0.15">
      <c r="B47" s="62"/>
      <c r="D47" s="453"/>
      <c r="E47" s="454"/>
      <c r="F47" s="454"/>
      <c r="G47" s="454"/>
      <c r="H47" s="454"/>
      <c r="I47" s="454"/>
      <c r="J47" s="454"/>
      <c r="K47" s="454"/>
      <c r="L47" s="454"/>
      <c r="M47" s="454"/>
      <c r="N47" s="454"/>
      <c r="O47" s="454"/>
      <c r="P47" s="454"/>
      <c r="Q47" s="454"/>
      <c r="R47" s="454"/>
      <c r="S47" s="454"/>
      <c r="T47" s="454"/>
      <c r="U47" s="454"/>
      <c r="V47" s="454"/>
      <c r="W47" s="454"/>
      <c r="X47" s="454"/>
      <c r="Y47" s="454"/>
      <c r="Z47" s="455"/>
      <c r="AA47" s="459"/>
      <c r="AB47" s="460"/>
      <c r="AC47" s="460"/>
      <c r="AD47" s="460"/>
      <c r="AE47" s="461"/>
      <c r="AF47" s="1"/>
      <c r="AG47" s="1"/>
      <c r="AH47" s="1"/>
      <c r="AI47" s="504"/>
      <c r="AJ47" s="505"/>
      <c r="AK47" s="505"/>
      <c r="AL47" s="505"/>
      <c r="AM47" s="506"/>
      <c r="AN47" s="1"/>
      <c r="AO47" s="1"/>
      <c r="AP47" s="1"/>
      <c r="AQ47" s="465"/>
      <c r="AR47" s="466"/>
      <c r="AS47" s="466"/>
      <c r="AT47" s="466"/>
      <c r="AU47" s="467"/>
      <c r="AV47" s="1"/>
      <c r="AW47" s="1"/>
      <c r="AX47" s="1"/>
      <c r="AY47" s="1"/>
      <c r="AZ47" s="1"/>
      <c r="BA47" s="1"/>
      <c r="BB47" s="2"/>
      <c r="BC47" s="1"/>
      <c r="BD47" s="1"/>
      <c r="BE47" s="61"/>
    </row>
    <row r="48" spans="2:61" customFormat="1" ht="13.5" customHeight="1" x14ac:dyDescent="0.15">
      <c r="B48" s="62"/>
      <c r="D48" s="471" t="s">
        <v>365</v>
      </c>
      <c r="E48" s="472"/>
      <c r="F48" s="472"/>
      <c r="G48" s="472"/>
      <c r="H48" s="472"/>
      <c r="I48" s="472"/>
      <c r="J48" s="472"/>
      <c r="K48" s="472"/>
      <c r="L48" s="472"/>
      <c r="M48" s="472"/>
      <c r="N48" s="472"/>
      <c r="O48" s="472"/>
      <c r="P48" s="472"/>
      <c r="Q48" s="472"/>
      <c r="R48" s="472"/>
      <c r="S48" s="472"/>
      <c r="T48" s="472"/>
      <c r="U48" s="472"/>
      <c r="V48" s="472"/>
      <c r="W48" s="472"/>
      <c r="X48" s="472"/>
      <c r="Y48" s="472"/>
      <c r="Z48" s="473"/>
      <c r="AA48" s="456" t="e">
        <f>ご契約情報!#REF!</f>
        <v>#REF!</v>
      </c>
      <c r="AB48" s="457"/>
      <c r="AC48" s="457"/>
      <c r="AD48" s="457"/>
      <c r="AE48" s="458"/>
      <c r="AF48" s="1"/>
      <c r="AG48" s="1"/>
      <c r="AH48" s="1"/>
      <c r="AI48" s="504" t="s">
        <v>357</v>
      </c>
      <c r="AJ48" s="505"/>
      <c r="AK48" s="505"/>
      <c r="AL48" s="505"/>
      <c r="AM48" s="506"/>
      <c r="AN48" s="1"/>
      <c r="AO48" s="1"/>
      <c r="AP48" s="1"/>
      <c r="AQ48" s="465" t="e">
        <f>IF(AA48="選択","",IF(AI48="選択不可",AA48,IF(AA48+AI48&gt;8,"!8台以下で設定!",AA48+AI48)))</f>
        <v>#REF!</v>
      </c>
      <c r="AR48" s="466"/>
      <c r="AS48" s="466"/>
      <c r="AT48" s="466"/>
      <c r="AU48" s="467"/>
      <c r="AV48" s="1"/>
      <c r="AW48" s="1"/>
      <c r="AX48" s="1"/>
      <c r="AY48" s="1"/>
      <c r="AZ48" s="1"/>
      <c r="BA48" s="1"/>
      <c r="BB48" s="2"/>
      <c r="BC48" s="1"/>
      <c r="BD48" s="1"/>
      <c r="BE48" s="61"/>
    </row>
    <row r="49" spans="1:58" customFormat="1" ht="13.5" customHeight="1" x14ac:dyDescent="0.15">
      <c r="B49" s="62"/>
      <c r="D49" s="453"/>
      <c r="E49" s="454"/>
      <c r="F49" s="454"/>
      <c r="G49" s="454"/>
      <c r="H49" s="454"/>
      <c r="I49" s="454"/>
      <c r="J49" s="454"/>
      <c r="K49" s="454"/>
      <c r="L49" s="454"/>
      <c r="M49" s="454"/>
      <c r="N49" s="454"/>
      <c r="O49" s="454"/>
      <c r="P49" s="454"/>
      <c r="Q49" s="454"/>
      <c r="R49" s="454"/>
      <c r="S49" s="454"/>
      <c r="T49" s="454"/>
      <c r="U49" s="454"/>
      <c r="V49" s="454"/>
      <c r="W49" s="454"/>
      <c r="X49" s="454"/>
      <c r="Y49" s="454"/>
      <c r="Z49" s="455"/>
      <c r="AA49" s="459"/>
      <c r="AB49" s="460"/>
      <c r="AC49" s="460"/>
      <c r="AD49" s="460"/>
      <c r="AE49" s="461"/>
      <c r="AF49" s="1"/>
      <c r="AG49" s="1"/>
      <c r="AH49" s="1"/>
      <c r="AI49" s="504"/>
      <c r="AJ49" s="505"/>
      <c r="AK49" s="505"/>
      <c r="AL49" s="505"/>
      <c r="AM49" s="506"/>
      <c r="AN49" s="1"/>
      <c r="AO49" s="1"/>
      <c r="AP49" s="1"/>
      <c r="AQ49" s="465"/>
      <c r="AR49" s="466"/>
      <c r="AS49" s="466"/>
      <c r="AT49" s="466"/>
      <c r="AU49" s="467"/>
      <c r="AV49" s="1"/>
      <c r="AW49" s="1"/>
      <c r="AX49" s="1"/>
      <c r="AY49" s="1"/>
      <c r="AZ49" s="1"/>
      <c r="BA49" s="1"/>
      <c r="BB49" s="2"/>
      <c r="BC49" s="1"/>
      <c r="BD49" s="1"/>
      <c r="BE49" s="61"/>
    </row>
    <row r="50" spans="1:58" customFormat="1" ht="13.5" customHeight="1" x14ac:dyDescent="0.15">
      <c r="B50" s="62"/>
      <c r="D50" s="468" t="s">
        <v>366</v>
      </c>
      <c r="E50" s="469"/>
      <c r="F50" s="469"/>
      <c r="G50" s="469"/>
      <c r="H50" s="469"/>
      <c r="I50" s="469"/>
      <c r="J50" s="469"/>
      <c r="K50" s="469"/>
      <c r="L50" s="469"/>
      <c r="M50" s="469"/>
      <c r="N50" s="469"/>
      <c r="O50" s="469"/>
      <c r="P50" s="469"/>
      <c r="Q50" s="469"/>
      <c r="R50" s="469"/>
      <c r="S50" s="469"/>
      <c r="T50" s="469"/>
      <c r="U50" s="469"/>
      <c r="V50" s="469"/>
      <c r="W50" s="469"/>
      <c r="X50" s="469"/>
      <c r="Y50" s="469"/>
      <c r="Z50" s="470"/>
      <c r="AA50" s="456" t="e">
        <f>ご契約情報!#REF!</f>
        <v>#REF!</v>
      </c>
      <c r="AB50" s="457"/>
      <c r="AC50" s="457"/>
      <c r="AD50" s="457"/>
      <c r="AE50" s="458"/>
      <c r="AF50" s="1"/>
      <c r="AG50" s="1"/>
      <c r="AH50" s="1"/>
      <c r="AI50" s="462" t="s">
        <v>53</v>
      </c>
      <c r="AJ50" s="463"/>
      <c r="AK50" s="463"/>
      <c r="AL50" s="463"/>
      <c r="AM50" s="464"/>
      <c r="AN50" s="1"/>
      <c r="AO50" s="1"/>
      <c r="AP50" s="1"/>
      <c r="AQ50" s="465" t="e">
        <f>IF(AA50="選択",AI50,IF(AI50="選択",AA50,IF(AA50+AI50&gt;8,"!8台以下で設定!",AA50+AI50)))</f>
        <v>#REF!</v>
      </c>
      <c r="AR50" s="466"/>
      <c r="AS50" s="466"/>
      <c r="AT50" s="466"/>
      <c r="AU50" s="467"/>
      <c r="AV50" s="1"/>
      <c r="AW50" s="1"/>
      <c r="AX50" s="1"/>
      <c r="AY50" s="1"/>
      <c r="AZ50" s="1"/>
      <c r="BA50" s="1"/>
      <c r="BB50" s="2"/>
      <c r="BC50" s="1"/>
      <c r="BD50" s="1"/>
      <c r="BE50" s="61"/>
    </row>
    <row r="51" spans="1:58" customFormat="1" ht="13.5" customHeight="1" x14ac:dyDescent="0.15">
      <c r="B51" s="62"/>
      <c r="D51" s="468"/>
      <c r="E51" s="469"/>
      <c r="F51" s="469"/>
      <c r="G51" s="469"/>
      <c r="H51" s="469"/>
      <c r="I51" s="469"/>
      <c r="J51" s="469"/>
      <c r="K51" s="469"/>
      <c r="L51" s="469"/>
      <c r="M51" s="469"/>
      <c r="N51" s="469"/>
      <c r="O51" s="469"/>
      <c r="P51" s="469"/>
      <c r="Q51" s="469"/>
      <c r="R51" s="469"/>
      <c r="S51" s="469"/>
      <c r="T51" s="469"/>
      <c r="U51" s="469"/>
      <c r="V51" s="469"/>
      <c r="W51" s="469"/>
      <c r="X51" s="469"/>
      <c r="Y51" s="469"/>
      <c r="Z51" s="470"/>
      <c r="AA51" s="459"/>
      <c r="AB51" s="460"/>
      <c r="AC51" s="460"/>
      <c r="AD51" s="460"/>
      <c r="AE51" s="461"/>
      <c r="AF51" s="1"/>
      <c r="AG51" s="1"/>
      <c r="AH51" s="1"/>
      <c r="AI51" s="462"/>
      <c r="AJ51" s="463"/>
      <c r="AK51" s="463"/>
      <c r="AL51" s="463"/>
      <c r="AM51" s="464"/>
      <c r="AN51" s="1"/>
      <c r="AO51" s="1"/>
      <c r="AP51" s="1"/>
      <c r="AQ51" s="465"/>
      <c r="AR51" s="466"/>
      <c r="AS51" s="466"/>
      <c r="AT51" s="466"/>
      <c r="AU51" s="467"/>
      <c r="AV51" s="1"/>
      <c r="AW51" s="1"/>
      <c r="AX51" s="1"/>
      <c r="AY51" s="1"/>
      <c r="AZ51" s="1"/>
      <c r="BA51" s="1"/>
      <c r="BB51" s="2"/>
      <c r="BC51" s="1"/>
      <c r="BD51" s="1"/>
      <c r="BE51" s="61"/>
    </row>
    <row r="52" spans="1:58" customFormat="1" ht="13.5" customHeight="1" x14ac:dyDescent="0.15">
      <c r="B52" s="62"/>
      <c r="D52" s="471" t="s">
        <v>501</v>
      </c>
      <c r="E52" s="472"/>
      <c r="F52" s="472"/>
      <c r="G52" s="472"/>
      <c r="H52" s="472"/>
      <c r="I52" s="472"/>
      <c r="J52" s="472"/>
      <c r="K52" s="472"/>
      <c r="L52" s="472"/>
      <c r="M52" s="472"/>
      <c r="N52" s="472"/>
      <c r="O52" s="472"/>
      <c r="P52" s="472"/>
      <c r="Q52" s="472"/>
      <c r="R52" s="472"/>
      <c r="S52" s="472"/>
      <c r="T52" s="472"/>
      <c r="U52" s="472"/>
      <c r="V52" s="472"/>
      <c r="W52" s="472"/>
      <c r="X52" s="472"/>
      <c r="Y52" s="472"/>
      <c r="Z52" s="473"/>
      <c r="AA52" s="456" t="e">
        <f>ご契約情報!#REF!</f>
        <v>#REF!</v>
      </c>
      <c r="AB52" s="457"/>
      <c r="AC52" s="457"/>
      <c r="AD52" s="457"/>
      <c r="AE52" s="458"/>
      <c r="AF52" s="1"/>
      <c r="AG52" s="1"/>
      <c r="AH52" s="1"/>
      <c r="AI52" s="504" t="s">
        <v>357</v>
      </c>
      <c r="AJ52" s="505"/>
      <c r="AK52" s="505"/>
      <c r="AL52" s="505"/>
      <c r="AM52" s="506"/>
      <c r="AN52" s="1"/>
      <c r="AO52" s="1"/>
      <c r="AP52" s="1"/>
      <c r="AQ52" s="465" t="e">
        <f>IF(AA52="選択","",IF(AI52="選択不可",AA52,IF(AA52+AI52&gt;8,"!8台以下で設定!",AA52+AI52)))</f>
        <v>#REF!</v>
      </c>
      <c r="AR52" s="466"/>
      <c r="AS52" s="466"/>
      <c r="AT52" s="466"/>
      <c r="AU52" s="467"/>
      <c r="AV52" s="1"/>
      <c r="AW52" s="1"/>
      <c r="AX52" s="1"/>
      <c r="AY52" s="1"/>
      <c r="AZ52" s="1"/>
      <c r="BA52" s="1"/>
      <c r="BB52" s="2"/>
      <c r="BC52" s="1"/>
      <c r="BD52" s="1"/>
      <c r="BE52" s="61"/>
    </row>
    <row r="53" spans="1:58" customFormat="1" ht="13.5" customHeight="1" x14ac:dyDescent="0.15">
      <c r="B53" s="62"/>
      <c r="D53" s="453"/>
      <c r="E53" s="454"/>
      <c r="F53" s="454"/>
      <c r="G53" s="454"/>
      <c r="H53" s="454"/>
      <c r="I53" s="454"/>
      <c r="J53" s="454"/>
      <c r="K53" s="454"/>
      <c r="L53" s="454"/>
      <c r="M53" s="454"/>
      <c r="N53" s="454"/>
      <c r="O53" s="454"/>
      <c r="P53" s="454"/>
      <c r="Q53" s="454"/>
      <c r="R53" s="454"/>
      <c r="S53" s="454"/>
      <c r="T53" s="454"/>
      <c r="U53" s="454"/>
      <c r="V53" s="454"/>
      <c r="W53" s="454"/>
      <c r="X53" s="454"/>
      <c r="Y53" s="454"/>
      <c r="Z53" s="455"/>
      <c r="AA53" s="459"/>
      <c r="AB53" s="460"/>
      <c r="AC53" s="460"/>
      <c r="AD53" s="460"/>
      <c r="AE53" s="461"/>
      <c r="AF53" s="1"/>
      <c r="AG53" s="1"/>
      <c r="AH53" s="1"/>
      <c r="AI53" s="504"/>
      <c r="AJ53" s="505"/>
      <c r="AK53" s="505"/>
      <c r="AL53" s="505"/>
      <c r="AM53" s="506"/>
      <c r="AN53" s="1"/>
      <c r="AO53" s="1"/>
      <c r="AP53" s="1"/>
      <c r="AQ53" s="465"/>
      <c r="AR53" s="466"/>
      <c r="AS53" s="466"/>
      <c r="AT53" s="466"/>
      <c r="AU53" s="467"/>
      <c r="AV53" s="1"/>
      <c r="AW53" s="1"/>
      <c r="AX53" s="1"/>
      <c r="AY53" s="1"/>
      <c r="AZ53" s="1"/>
      <c r="BA53" s="1"/>
      <c r="BB53" s="2"/>
      <c r="BC53" s="1"/>
      <c r="BD53" s="1"/>
      <c r="BE53" s="61"/>
    </row>
    <row r="54" spans="1:58" customFormat="1" ht="13.5" customHeight="1" x14ac:dyDescent="0.15">
      <c r="B54" s="62"/>
      <c r="D54" s="468" t="s">
        <v>502</v>
      </c>
      <c r="E54" s="469"/>
      <c r="F54" s="469"/>
      <c r="G54" s="469"/>
      <c r="H54" s="469"/>
      <c r="I54" s="469"/>
      <c r="J54" s="469"/>
      <c r="K54" s="469"/>
      <c r="L54" s="469"/>
      <c r="M54" s="469"/>
      <c r="N54" s="469"/>
      <c r="O54" s="469"/>
      <c r="P54" s="469"/>
      <c r="Q54" s="469"/>
      <c r="R54" s="469"/>
      <c r="S54" s="469"/>
      <c r="T54" s="469"/>
      <c r="U54" s="469"/>
      <c r="V54" s="469"/>
      <c r="W54" s="469"/>
      <c r="X54" s="469"/>
      <c r="Y54" s="469"/>
      <c r="Z54" s="470"/>
      <c r="AA54" s="456" t="e">
        <f>ご契約情報!#REF!</f>
        <v>#REF!</v>
      </c>
      <c r="AB54" s="457"/>
      <c r="AC54" s="457"/>
      <c r="AD54" s="457"/>
      <c r="AE54" s="458"/>
      <c r="AF54" s="1"/>
      <c r="AG54" s="1"/>
      <c r="AH54" s="1"/>
      <c r="AI54" s="504" t="s">
        <v>357</v>
      </c>
      <c r="AJ54" s="505"/>
      <c r="AK54" s="505"/>
      <c r="AL54" s="505"/>
      <c r="AM54" s="506"/>
      <c r="AN54" s="1"/>
      <c r="AO54" s="1"/>
      <c r="AP54" s="1"/>
      <c r="AQ54" s="465" t="e">
        <f>IF(AA54="選択","",IF(AI54="選択不可",AA54,IF(AA54+AI54&gt;8,"!8台以下で設定!",AA54+AI54)))</f>
        <v>#REF!</v>
      </c>
      <c r="AR54" s="466"/>
      <c r="AS54" s="466"/>
      <c r="AT54" s="466"/>
      <c r="AU54" s="467"/>
      <c r="AV54" s="1"/>
      <c r="AW54" s="1"/>
      <c r="AX54" s="1"/>
      <c r="AY54" s="1"/>
      <c r="AZ54" s="1"/>
      <c r="BA54" s="1"/>
      <c r="BB54" s="2"/>
      <c r="BC54" s="1"/>
      <c r="BD54" s="1"/>
      <c r="BE54" s="61"/>
    </row>
    <row r="55" spans="1:58" customFormat="1" ht="13.5" customHeight="1" thickBot="1" x14ac:dyDescent="0.2">
      <c r="B55" s="62"/>
      <c r="D55" s="492"/>
      <c r="E55" s="493"/>
      <c r="F55" s="493"/>
      <c r="G55" s="493"/>
      <c r="H55" s="493"/>
      <c r="I55" s="493"/>
      <c r="J55" s="493"/>
      <c r="K55" s="493"/>
      <c r="L55" s="493"/>
      <c r="M55" s="493"/>
      <c r="N55" s="493"/>
      <c r="O55" s="493"/>
      <c r="P55" s="493"/>
      <c r="Q55" s="493"/>
      <c r="R55" s="493"/>
      <c r="S55" s="493"/>
      <c r="T55" s="493"/>
      <c r="U55" s="493"/>
      <c r="V55" s="493"/>
      <c r="W55" s="493"/>
      <c r="X55" s="493"/>
      <c r="Y55" s="493"/>
      <c r="Z55" s="494"/>
      <c r="AA55" s="495"/>
      <c r="AB55" s="496"/>
      <c r="AC55" s="496"/>
      <c r="AD55" s="496"/>
      <c r="AE55" s="497"/>
      <c r="AF55" s="1"/>
      <c r="AG55" s="1"/>
      <c r="AH55" s="1"/>
      <c r="AI55" s="507"/>
      <c r="AJ55" s="508"/>
      <c r="AK55" s="508"/>
      <c r="AL55" s="508"/>
      <c r="AM55" s="509"/>
      <c r="AN55" s="1"/>
      <c r="AO55" s="1"/>
      <c r="AP55" s="1"/>
      <c r="AQ55" s="498"/>
      <c r="AR55" s="499"/>
      <c r="AS55" s="499"/>
      <c r="AT55" s="499"/>
      <c r="AU55" s="500"/>
      <c r="AV55" s="1"/>
      <c r="AW55" s="1"/>
      <c r="AX55" s="1"/>
      <c r="AY55" s="1"/>
      <c r="AZ55" s="1"/>
      <c r="BA55" s="1"/>
      <c r="BB55" s="2"/>
      <c r="BC55" s="1"/>
      <c r="BD55" s="1"/>
      <c r="BE55" s="61"/>
    </row>
    <row r="56" spans="1:58" customFormat="1" ht="13.5" customHeight="1" x14ac:dyDescent="0.15">
      <c r="B56" s="62"/>
      <c r="D56" s="151"/>
      <c r="O56" s="55"/>
      <c r="AA56" s="55"/>
      <c r="AF56" s="1"/>
      <c r="AG56" s="1"/>
      <c r="AH56" s="1"/>
      <c r="AI56" s="1"/>
      <c r="AJ56" s="1"/>
      <c r="AK56" s="1"/>
      <c r="AL56" s="1"/>
      <c r="AM56" s="1"/>
      <c r="AN56" s="1"/>
      <c r="AO56" s="1"/>
      <c r="AP56" s="1"/>
      <c r="AQ56" s="486" t="e">
        <f>IF(COUNTIF(AQ40:AU55,"!8台以下で設定!"),"!8台以下で設定!",IF(SUM(AQ40:AU55)&gt;8,"!8台以下で設定!",SUM(AQ40:AU55)))</f>
        <v>#REF!</v>
      </c>
      <c r="AR56" s="487"/>
      <c r="AS56" s="487"/>
      <c r="AT56" s="487"/>
      <c r="AU56" s="488"/>
      <c r="AV56" s="1"/>
      <c r="AW56" s="1"/>
      <c r="AX56" s="1"/>
      <c r="AY56" s="1"/>
      <c r="AZ56" s="1"/>
      <c r="BA56" s="1"/>
      <c r="BB56" s="2"/>
      <c r="BC56" s="1"/>
      <c r="BD56" s="1"/>
      <c r="BE56" s="61"/>
    </row>
    <row r="57" spans="1:58" customFormat="1" ht="13.5" customHeight="1" x14ac:dyDescent="0.15">
      <c r="B57" s="62"/>
      <c r="D57" s="54" t="s">
        <v>503</v>
      </c>
      <c r="O57" s="55"/>
      <c r="AA57" s="55"/>
      <c r="AF57" s="1"/>
      <c r="AG57" s="1"/>
      <c r="AH57" s="1"/>
      <c r="AI57" s="1"/>
      <c r="AJ57" s="1"/>
      <c r="AK57" s="1"/>
      <c r="AL57" s="1"/>
      <c r="AM57" s="1"/>
      <c r="AN57" s="1"/>
      <c r="AO57" s="1"/>
      <c r="AP57" s="1"/>
      <c r="AQ57" s="486"/>
      <c r="AR57" s="487"/>
      <c r="AS57" s="487"/>
      <c r="AT57" s="487"/>
      <c r="AU57" s="488"/>
      <c r="AV57" s="1"/>
      <c r="AW57" s="1"/>
      <c r="AX57" s="1"/>
      <c r="AY57" s="1"/>
      <c r="AZ57" s="1"/>
      <c r="BA57" s="1"/>
      <c r="BB57" s="2"/>
      <c r="BC57" s="1"/>
      <c r="BD57" s="1"/>
      <c r="BE57" s="61"/>
    </row>
    <row r="58" spans="1:58" customFormat="1" ht="13.5" customHeight="1" thickBot="1" x14ac:dyDescent="0.2">
      <c r="B58" s="62"/>
      <c r="D58" s="54" t="s">
        <v>115</v>
      </c>
      <c r="AF58" s="1"/>
      <c r="AG58" s="1"/>
      <c r="AH58" s="1"/>
      <c r="AI58" s="1"/>
      <c r="AJ58" s="1"/>
      <c r="AK58" s="1"/>
      <c r="AL58" s="1"/>
      <c r="AM58" s="1"/>
      <c r="AN58" s="1"/>
      <c r="AO58" s="1"/>
      <c r="AP58" s="1"/>
      <c r="AQ58" s="489"/>
      <c r="AR58" s="490"/>
      <c r="AS58" s="490"/>
      <c r="AT58" s="490"/>
      <c r="AU58" s="491"/>
      <c r="AV58" s="1"/>
      <c r="AW58" s="1"/>
      <c r="AX58" s="1"/>
      <c r="AY58" s="1"/>
      <c r="AZ58" s="1"/>
      <c r="BA58" s="1"/>
      <c r="BB58" s="2"/>
      <c r="BC58" s="1"/>
      <c r="BD58" s="1"/>
      <c r="BE58" s="61"/>
    </row>
    <row r="59" spans="1:58" customFormat="1" ht="18.75" customHeight="1" x14ac:dyDescent="0.15">
      <c r="B59" s="62"/>
      <c r="D59" s="1"/>
      <c r="AF59" s="1"/>
      <c r="AG59" s="1"/>
      <c r="AH59" s="1"/>
      <c r="AI59" s="1"/>
      <c r="AJ59" s="1"/>
      <c r="AK59" s="1"/>
      <c r="AL59" s="1"/>
      <c r="AM59" s="1"/>
      <c r="AN59" s="1"/>
      <c r="AO59" s="1"/>
      <c r="AP59" s="1"/>
      <c r="AQ59" s="58"/>
      <c r="AR59" s="58"/>
      <c r="AS59" s="58"/>
      <c r="AT59" s="58"/>
      <c r="AU59" s="58"/>
      <c r="AV59" s="1"/>
      <c r="AW59" s="1"/>
      <c r="AX59" s="1"/>
      <c r="AY59" s="1"/>
      <c r="AZ59" s="1"/>
      <c r="BA59" s="1"/>
      <c r="BB59" s="2"/>
      <c r="BC59" s="1"/>
      <c r="BD59" s="1"/>
      <c r="BE59" s="61"/>
    </row>
    <row r="60" spans="1:58" s="9" customFormat="1" ht="12.75" customHeight="1" thickBot="1" x14ac:dyDescent="0.2">
      <c r="A60" s="10"/>
      <c r="B60" s="84"/>
      <c r="C60" s="85"/>
      <c r="D60" s="85"/>
      <c r="E60" s="85"/>
      <c r="F60" s="85"/>
      <c r="G60" s="85"/>
      <c r="H60" s="85"/>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64"/>
      <c r="BA60" s="64"/>
      <c r="BB60" s="87"/>
      <c r="BC60" s="64"/>
      <c r="BD60" s="64"/>
      <c r="BE60" s="88"/>
    </row>
    <row r="61" spans="1:58" customFormat="1" ht="13.5" customHeight="1" thickTop="1" x14ac:dyDescent="0.15"/>
    <row r="62" spans="1:58" customFormat="1" ht="13.5" customHeight="1" x14ac:dyDescent="0.15">
      <c r="BE62" s="251" t="s">
        <v>283</v>
      </c>
      <c r="BF62" s="251"/>
    </row>
    <row r="63" spans="1:58" customFormat="1" ht="14.1" customHeight="1" thickBot="1" x14ac:dyDescent="0.2">
      <c r="B63" s="1"/>
      <c r="C63" s="32"/>
      <c r="D63" s="32"/>
      <c r="E63" s="124"/>
      <c r="F63" s="124"/>
      <c r="G63" s="124"/>
      <c r="H63" s="124"/>
      <c r="I63" s="124"/>
      <c r="J63" s="124"/>
      <c r="K63" s="124"/>
      <c r="L63" s="124"/>
      <c r="M63" s="124"/>
      <c r="N63" s="124"/>
      <c r="O63" s="124"/>
      <c r="P63" s="124"/>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
    </row>
    <row r="64" spans="1:58" customFormat="1" ht="9.9499999999999993" customHeight="1" x14ac:dyDescent="0.15">
      <c r="B64" s="416" t="s">
        <v>55</v>
      </c>
      <c r="C64" s="417"/>
      <c r="D64" s="417"/>
      <c r="E64" s="417"/>
      <c r="F64" s="417"/>
      <c r="G64" s="417"/>
      <c r="H64" s="417"/>
      <c r="I64" s="417"/>
      <c r="J64" s="417"/>
      <c r="K64" s="417"/>
      <c r="L64" s="417"/>
      <c r="M64" s="417"/>
      <c r="N64" s="417"/>
      <c r="O64" s="417"/>
      <c r="P64" s="417"/>
      <c r="Q64" s="420" t="s">
        <v>498</v>
      </c>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c r="AT64" s="421"/>
      <c r="AU64" s="421"/>
      <c r="AV64" s="421"/>
      <c r="AW64" s="421"/>
      <c r="AX64" s="421"/>
      <c r="AY64" s="421"/>
      <c r="AZ64" s="421"/>
      <c r="BA64" s="421"/>
      <c r="BB64" s="421"/>
      <c r="BC64" s="421"/>
      <c r="BD64" s="421"/>
      <c r="BE64" s="422"/>
    </row>
    <row r="65" spans="1:58" customFormat="1" ht="9.9499999999999993" customHeight="1" thickBot="1" x14ac:dyDescent="0.2">
      <c r="B65" s="418"/>
      <c r="C65" s="419"/>
      <c r="D65" s="419"/>
      <c r="E65" s="419"/>
      <c r="F65" s="419"/>
      <c r="G65" s="419"/>
      <c r="H65" s="419"/>
      <c r="I65" s="419"/>
      <c r="J65" s="419"/>
      <c r="K65" s="419"/>
      <c r="L65" s="419"/>
      <c r="M65" s="419"/>
      <c r="N65" s="419"/>
      <c r="O65" s="419"/>
      <c r="P65" s="419"/>
      <c r="Q65" s="423"/>
      <c r="R65" s="424"/>
      <c r="S65" s="424"/>
      <c r="T65" s="424"/>
      <c r="U65" s="424"/>
      <c r="V65" s="424"/>
      <c r="W65" s="424"/>
      <c r="X65" s="424"/>
      <c r="Y65" s="424"/>
      <c r="Z65" s="424"/>
      <c r="AA65" s="424"/>
      <c r="AB65" s="424"/>
      <c r="AC65" s="424"/>
      <c r="AD65" s="424"/>
      <c r="AE65" s="424"/>
      <c r="AF65" s="424"/>
      <c r="AG65" s="424"/>
      <c r="AH65" s="424"/>
      <c r="AI65" s="424"/>
      <c r="AJ65" s="424"/>
      <c r="AK65" s="424"/>
      <c r="AL65" s="424"/>
      <c r="AM65" s="424"/>
      <c r="AN65" s="424"/>
      <c r="AO65" s="424"/>
      <c r="AP65" s="424"/>
      <c r="AQ65" s="424"/>
      <c r="AR65" s="424"/>
      <c r="AS65" s="424"/>
      <c r="AT65" s="424"/>
      <c r="AU65" s="424"/>
      <c r="AV65" s="424"/>
      <c r="AW65" s="424"/>
      <c r="AX65" s="424"/>
      <c r="AY65" s="424"/>
      <c r="AZ65" s="424"/>
      <c r="BA65" s="424"/>
      <c r="BB65" s="424"/>
      <c r="BC65" s="424"/>
      <c r="BD65" s="424"/>
      <c r="BE65" s="425"/>
    </row>
    <row r="66" spans="1:58" customFormat="1" ht="14.1" customHeight="1" x14ac:dyDescent="0.15">
      <c r="B66" s="1"/>
      <c r="C66" s="32" t="s">
        <v>195</v>
      </c>
      <c r="D66" s="32"/>
      <c r="E66" s="124"/>
      <c r="F66" s="124"/>
      <c r="G66" s="124"/>
      <c r="H66" s="124"/>
      <c r="I66" s="124"/>
      <c r="J66" s="124"/>
      <c r="K66" s="124"/>
      <c r="L66" s="124"/>
      <c r="M66" s="124"/>
      <c r="N66" s="124"/>
      <c r="O66" s="124"/>
      <c r="P66" s="124"/>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
    </row>
    <row r="67" spans="1:58" customFormat="1" ht="14.1" customHeight="1" x14ac:dyDescent="0.15">
      <c r="B67" s="1"/>
      <c r="C67" s="32"/>
      <c r="D67" s="32"/>
      <c r="E67" s="124"/>
      <c r="F67" s="124"/>
      <c r="G67" s="124"/>
      <c r="H67" s="124"/>
      <c r="I67" s="124"/>
      <c r="J67" s="124"/>
      <c r="K67" s="124"/>
      <c r="L67" s="124"/>
      <c r="M67" s="124"/>
      <c r="N67" s="124"/>
      <c r="O67" s="124"/>
      <c r="P67" s="124"/>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
    </row>
    <row r="68" spans="1:58" customFormat="1" ht="13.5" customHeight="1" thickBot="1" x14ac:dyDescent="0.2"/>
    <row r="69" spans="1:58" s="9" customFormat="1" ht="20.100000000000001" customHeight="1" thickTop="1" x14ac:dyDescent="0.15">
      <c r="A69" s="10"/>
      <c r="B69" s="133" t="s">
        <v>277</v>
      </c>
      <c r="C69" s="134"/>
      <c r="D69" s="134"/>
      <c r="E69" s="134"/>
      <c r="F69" s="134"/>
      <c r="G69" s="134"/>
      <c r="H69" s="134"/>
      <c r="I69" s="134"/>
      <c r="J69" s="134"/>
      <c r="K69" s="134"/>
      <c r="L69" s="134"/>
      <c r="M69" s="134"/>
      <c r="N69" s="134"/>
      <c r="O69" s="134"/>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2"/>
      <c r="BF69"/>
    </row>
    <row r="70" spans="1:58" customFormat="1" ht="13.5" customHeight="1" thickBot="1" x14ac:dyDescent="0.2">
      <c r="B70" s="62"/>
      <c r="C70" s="60"/>
      <c r="BE70" s="61"/>
    </row>
    <row r="71" spans="1:58" customFormat="1" ht="15" thickBot="1" x14ac:dyDescent="0.2">
      <c r="B71" s="62"/>
      <c r="C71" s="392" t="s">
        <v>193</v>
      </c>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3"/>
      <c r="AY71" s="393"/>
      <c r="AZ71" s="393"/>
      <c r="BA71" s="393"/>
      <c r="BB71" s="393"/>
      <c r="BC71" s="393"/>
      <c r="BD71" s="394"/>
      <c r="BE71" s="61"/>
    </row>
    <row r="72" spans="1:58" customFormat="1" ht="13.5" x14ac:dyDescent="0.15">
      <c r="B72" s="62"/>
      <c r="D72" s="59"/>
      <c r="BE72" s="61"/>
    </row>
    <row r="73" spans="1:58" customFormat="1" ht="13.5" customHeight="1" x14ac:dyDescent="0.15">
      <c r="B73" s="62"/>
      <c r="C73" s="9" t="s">
        <v>225</v>
      </c>
      <c r="D73" s="1"/>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61"/>
    </row>
    <row r="74" spans="1:58" customFormat="1" ht="13.5" customHeight="1" thickBot="1" x14ac:dyDescent="0.2">
      <c r="B74" s="62"/>
      <c r="C74" s="9"/>
      <c r="D74" s="126" t="s">
        <v>167</v>
      </c>
      <c r="E74" s="3"/>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61"/>
    </row>
    <row r="75" spans="1:58" customFormat="1" ht="13.5" customHeight="1" x14ac:dyDescent="0.15">
      <c r="B75" s="62"/>
      <c r="C75" s="9"/>
      <c r="D75" s="395" t="s">
        <v>57</v>
      </c>
      <c r="E75" s="396"/>
      <c r="F75" s="396"/>
      <c r="G75" s="396"/>
      <c r="H75" s="396"/>
      <c r="I75" s="396"/>
      <c r="J75" s="396"/>
      <c r="K75" s="396"/>
      <c r="L75" s="396"/>
      <c r="M75" s="396"/>
      <c r="N75" s="396"/>
      <c r="O75" s="396"/>
      <c r="P75" s="397"/>
      <c r="Q75" s="42"/>
      <c r="R75" s="42"/>
      <c r="S75" s="42"/>
      <c r="T75" s="42"/>
      <c r="U75" s="398" t="s">
        <v>159</v>
      </c>
      <c r="V75" s="399"/>
      <c r="W75" s="399"/>
      <c r="X75" s="399"/>
      <c r="Y75" s="399"/>
      <c r="Z75" s="399"/>
      <c r="AA75" s="399"/>
      <c r="AB75" s="399"/>
      <c r="AC75" s="399"/>
      <c r="AD75" s="399"/>
      <c r="AE75" s="399"/>
      <c r="AF75" s="399"/>
      <c r="AG75" s="399"/>
      <c r="AH75" s="399"/>
      <c r="AI75" s="399"/>
      <c r="AJ75" s="400"/>
      <c r="AK75" s="401"/>
      <c r="AL75" s="402"/>
      <c r="AM75" s="402"/>
      <c r="AN75" s="402"/>
      <c r="AO75" s="402"/>
      <c r="AP75" s="402"/>
      <c r="AQ75" s="402"/>
      <c r="AR75" s="402"/>
      <c r="AS75" s="402"/>
      <c r="AT75" s="402"/>
      <c r="AU75" s="402"/>
      <c r="AV75" s="402"/>
      <c r="AW75" s="1"/>
      <c r="AX75" s="1"/>
      <c r="AY75" s="42"/>
      <c r="AZ75" s="42"/>
      <c r="BA75" s="42"/>
      <c r="BB75" s="42"/>
      <c r="BC75" s="42"/>
      <c r="BD75" s="42"/>
      <c r="BE75" s="61"/>
    </row>
    <row r="76" spans="1:58" customFormat="1" ht="13.15" customHeight="1" x14ac:dyDescent="0.15">
      <c r="B76" s="62"/>
      <c r="C76" s="9"/>
      <c r="D76" s="403" t="str">
        <f>IF(COUNTIF(ご契約情報!$AN$52,"*RX1330 M1*"),ご契約情報!#REF!,"")</f>
        <v/>
      </c>
      <c r="E76" s="404"/>
      <c r="F76" s="404"/>
      <c r="G76" s="404"/>
      <c r="H76" s="404"/>
      <c r="I76" s="404"/>
      <c r="J76" s="404"/>
      <c r="K76" s="404"/>
      <c r="L76" s="404"/>
      <c r="M76" s="404"/>
      <c r="N76" s="404"/>
      <c r="O76" s="404"/>
      <c r="P76" s="405"/>
      <c r="Q76" s="42"/>
      <c r="R76" s="42"/>
      <c r="S76" s="42"/>
      <c r="T76" s="42"/>
      <c r="U76" s="510" t="s">
        <v>17</v>
      </c>
      <c r="V76" s="511"/>
      <c r="W76" s="511"/>
      <c r="X76" s="511"/>
      <c r="Y76" s="511"/>
      <c r="Z76" s="511"/>
      <c r="AA76" s="511"/>
      <c r="AB76" s="511"/>
      <c r="AC76" s="511"/>
      <c r="AD76" s="511"/>
      <c r="AE76" s="511"/>
      <c r="AF76" s="511"/>
      <c r="AG76" s="511"/>
      <c r="AH76" s="511"/>
      <c r="AI76" s="511"/>
      <c r="AJ76" s="512"/>
      <c r="AK76" s="401"/>
      <c r="AL76" s="402"/>
      <c r="AM76" s="402"/>
      <c r="AN76" s="402"/>
      <c r="AO76" s="402"/>
      <c r="AP76" s="402"/>
      <c r="AQ76" s="402"/>
      <c r="AR76" s="402"/>
      <c r="AS76" s="402"/>
      <c r="AT76" s="402"/>
      <c r="AU76" s="402"/>
      <c r="AV76" s="402"/>
      <c r="AW76" s="1"/>
      <c r="AX76" s="1"/>
      <c r="AY76" s="42"/>
      <c r="AZ76" s="42"/>
      <c r="BA76" s="42"/>
      <c r="BB76" s="42"/>
      <c r="BC76" s="42"/>
      <c r="BD76" s="42"/>
      <c r="BE76" s="61"/>
    </row>
    <row r="77" spans="1:58" customFormat="1" ht="13.5" customHeight="1" thickBot="1" x14ac:dyDescent="0.2">
      <c r="B77" s="62"/>
      <c r="C77" s="9"/>
      <c r="D77" s="406"/>
      <c r="E77" s="407"/>
      <c r="F77" s="407"/>
      <c r="G77" s="407"/>
      <c r="H77" s="407"/>
      <c r="I77" s="407"/>
      <c r="J77" s="407"/>
      <c r="K77" s="407"/>
      <c r="L77" s="407"/>
      <c r="M77" s="407"/>
      <c r="N77" s="407"/>
      <c r="O77" s="407"/>
      <c r="P77" s="408"/>
      <c r="Q77" s="42"/>
      <c r="R77" s="42"/>
      <c r="S77" s="42"/>
      <c r="T77" s="42"/>
      <c r="U77" s="513"/>
      <c r="V77" s="514"/>
      <c r="W77" s="514"/>
      <c r="X77" s="514"/>
      <c r="Y77" s="514"/>
      <c r="Z77" s="514"/>
      <c r="AA77" s="514"/>
      <c r="AB77" s="514"/>
      <c r="AC77" s="514"/>
      <c r="AD77" s="514"/>
      <c r="AE77" s="514"/>
      <c r="AF77" s="514"/>
      <c r="AG77" s="514"/>
      <c r="AH77" s="514"/>
      <c r="AI77" s="514"/>
      <c r="AJ77" s="515"/>
      <c r="AK77" s="401"/>
      <c r="AL77" s="402"/>
      <c r="AM77" s="402"/>
      <c r="AN77" s="402"/>
      <c r="AO77" s="402"/>
      <c r="AP77" s="402"/>
      <c r="AQ77" s="402"/>
      <c r="AR77" s="402"/>
      <c r="AS77" s="402"/>
      <c r="AT77" s="402"/>
      <c r="AU77" s="402"/>
      <c r="AV77" s="402"/>
      <c r="AW77" s="1"/>
      <c r="AX77" s="1"/>
      <c r="AY77" s="42"/>
      <c r="AZ77" s="42"/>
      <c r="BA77" s="42"/>
      <c r="BB77" s="42"/>
      <c r="BC77" s="42"/>
      <c r="BD77" s="42"/>
      <c r="BE77" s="61"/>
    </row>
    <row r="78" spans="1:58" customFormat="1" ht="13.5" customHeight="1" x14ac:dyDescent="0.15">
      <c r="B78" s="62"/>
      <c r="D78" s="1"/>
      <c r="AF78" s="1"/>
      <c r="AG78" s="1"/>
      <c r="AH78" s="1"/>
      <c r="AI78" s="1"/>
      <c r="AJ78" s="1"/>
      <c r="AK78" s="1"/>
      <c r="AL78" s="1"/>
      <c r="AM78" s="1"/>
      <c r="AN78" s="1"/>
      <c r="AO78" s="1"/>
      <c r="AP78" s="1"/>
      <c r="AQ78" s="58"/>
      <c r="AR78" s="58"/>
      <c r="AS78" s="58"/>
      <c r="AT78" s="58"/>
      <c r="AU78" s="58"/>
      <c r="AV78" s="1"/>
      <c r="AW78" s="1"/>
      <c r="AX78" s="1"/>
      <c r="AY78" s="1"/>
      <c r="AZ78" s="1"/>
      <c r="BA78" s="1"/>
      <c r="BB78" s="2"/>
      <c r="BC78" s="1"/>
      <c r="BD78" s="1"/>
      <c r="BE78" s="61"/>
    </row>
    <row r="79" spans="1:58" customFormat="1" ht="19.149999999999999" customHeight="1" x14ac:dyDescent="0.15">
      <c r="B79" s="62"/>
      <c r="D79" s="1"/>
      <c r="AF79" s="1"/>
      <c r="AG79" s="1"/>
      <c r="AH79" s="1"/>
      <c r="AI79" s="1"/>
      <c r="AJ79" s="1"/>
      <c r="AK79" s="1"/>
      <c r="AL79" s="1"/>
      <c r="AM79" s="1"/>
      <c r="AN79" s="1"/>
      <c r="AO79" s="1"/>
      <c r="AP79" s="1"/>
      <c r="AQ79" s="58"/>
      <c r="AR79" s="58"/>
      <c r="AS79" s="58"/>
      <c r="AT79" s="58"/>
      <c r="AU79" s="58"/>
      <c r="AV79" s="1"/>
      <c r="AW79" s="1"/>
      <c r="AX79" s="1"/>
      <c r="AY79" s="1"/>
      <c r="AZ79" s="1"/>
      <c r="BA79" s="1"/>
      <c r="BB79" s="2"/>
      <c r="BC79" s="1"/>
      <c r="BD79" s="1"/>
      <c r="BE79" s="61"/>
    </row>
    <row r="80" spans="1:58" customFormat="1" ht="14.25" thickBot="1" x14ac:dyDescent="0.2">
      <c r="B80" s="63"/>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66"/>
      <c r="AK80" s="66"/>
      <c r="AL80" s="66"/>
      <c r="AM80" s="66"/>
      <c r="AN80" s="66"/>
      <c r="AO80" s="66"/>
      <c r="AP80" s="66"/>
      <c r="AQ80" s="66"/>
      <c r="AR80" s="66"/>
      <c r="AS80" s="66"/>
      <c r="AT80" s="66"/>
      <c r="AU80" s="66"/>
      <c r="AV80" s="66"/>
      <c r="AW80" s="66"/>
      <c r="AX80" s="66"/>
      <c r="AY80" s="66"/>
      <c r="AZ80" s="66"/>
      <c r="BA80" s="66"/>
      <c r="BB80" s="66"/>
      <c r="BC80" s="66"/>
      <c r="BD80" s="66"/>
      <c r="BE80" s="68"/>
    </row>
    <row r="81" spans="1:61" customFormat="1" ht="13.5" customHeight="1" thickTop="1" thickBot="1" x14ac:dyDescent="0.2"/>
    <row r="82" spans="1:61" s="9" customFormat="1" ht="20.100000000000001" customHeight="1" thickTop="1" x14ac:dyDescent="0.15">
      <c r="A82" s="10"/>
      <c r="B82" s="133" t="s">
        <v>279</v>
      </c>
      <c r="C82" s="134"/>
      <c r="D82" s="134"/>
      <c r="E82" s="134"/>
      <c r="F82" s="134"/>
      <c r="G82" s="134"/>
      <c r="H82" s="134"/>
      <c r="I82" s="134"/>
      <c r="J82" s="134"/>
      <c r="K82" s="134"/>
      <c r="L82" s="134"/>
      <c r="M82" s="134"/>
      <c r="N82" s="134"/>
      <c r="O82" s="134"/>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2"/>
      <c r="BF82"/>
    </row>
    <row r="83" spans="1:61" customFormat="1" ht="13.5" customHeight="1" thickBot="1" x14ac:dyDescent="0.2">
      <c r="B83" s="62"/>
      <c r="BE83" s="61"/>
    </row>
    <row r="84" spans="1:61" customFormat="1" ht="15" thickBot="1" x14ac:dyDescent="0.2">
      <c r="B84" s="62"/>
      <c r="C84" s="392" t="s">
        <v>193</v>
      </c>
      <c r="D84" s="393"/>
      <c r="E84" s="393"/>
      <c r="F84" s="393"/>
      <c r="G84" s="393"/>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c r="AH84" s="393"/>
      <c r="AI84" s="393"/>
      <c r="AJ84" s="393"/>
      <c r="AK84" s="393"/>
      <c r="AL84" s="393"/>
      <c r="AM84" s="393"/>
      <c r="AN84" s="393"/>
      <c r="AO84" s="393"/>
      <c r="AP84" s="393"/>
      <c r="AQ84" s="393"/>
      <c r="AR84" s="393"/>
      <c r="AS84" s="393"/>
      <c r="AT84" s="393"/>
      <c r="AU84" s="393"/>
      <c r="AV84" s="393"/>
      <c r="AW84" s="393"/>
      <c r="AX84" s="393"/>
      <c r="AY84" s="393"/>
      <c r="AZ84" s="393"/>
      <c r="BA84" s="393"/>
      <c r="BB84" s="393"/>
      <c r="BC84" s="393"/>
      <c r="BD84" s="394"/>
      <c r="BE84" s="61"/>
    </row>
    <row r="85" spans="1:61" customFormat="1" ht="13.5" customHeight="1" x14ac:dyDescent="0.15">
      <c r="B85" s="62"/>
      <c r="C85" s="60"/>
      <c r="BE85" s="61"/>
    </row>
    <row r="86" spans="1:61" s="28" customFormat="1" ht="13.5" customHeight="1" x14ac:dyDescent="0.15">
      <c r="B86" s="69"/>
      <c r="C86" s="28" t="s">
        <v>178</v>
      </c>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27"/>
    </row>
    <row r="87" spans="1:61" s="53" customFormat="1" ht="12" thickBot="1" x14ac:dyDescent="0.2">
      <c r="B87" s="70"/>
      <c r="D87" s="153"/>
      <c r="BE87" s="71"/>
    </row>
    <row r="88" spans="1:61" customFormat="1" ht="9" customHeight="1" thickTop="1" x14ac:dyDescent="0.15">
      <c r="B88" s="62"/>
      <c r="AA88" s="433" t="s">
        <v>57</v>
      </c>
      <c r="AB88" s="434"/>
      <c r="AC88" s="434"/>
      <c r="AD88" s="434"/>
      <c r="AE88" s="435"/>
      <c r="AF88" s="1"/>
      <c r="AG88" s="1"/>
      <c r="AH88" s="1"/>
      <c r="AI88" s="439" t="s">
        <v>56</v>
      </c>
      <c r="AJ88" s="440"/>
      <c r="AK88" s="440"/>
      <c r="AL88" s="440"/>
      <c r="AM88" s="441"/>
      <c r="AN88" s="1"/>
      <c r="AO88" s="1"/>
      <c r="AP88" s="1"/>
      <c r="AQ88" s="445" t="s">
        <v>51</v>
      </c>
      <c r="AR88" s="446"/>
      <c r="AS88" s="446"/>
      <c r="AT88" s="446"/>
      <c r="AU88" s="447"/>
      <c r="AV88" s="1"/>
      <c r="AW88" s="1"/>
      <c r="AX88" s="1"/>
      <c r="AY88" s="1"/>
      <c r="AZ88" s="1"/>
      <c r="BA88" s="1"/>
      <c r="BB88" s="2"/>
      <c r="BC88" s="1"/>
      <c r="BD88" s="1"/>
      <c r="BE88" s="61"/>
    </row>
    <row r="89" spans="1:61" customFormat="1" ht="9" customHeight="1" thickBot="1" x14ac:dyDescent="0.2">
      <c r="B89" s="62"/>
      <c r="AA89" s="436"/>
      <c r="AB89" s="437"/>
      <c r="AC89" s="437"/>
      <c r="AD89" s="437"/>
      <c r="AE89" s="438"/>
      <c r="AF89" s="1"/>
      <c r="AG89" s="1"/>
      <c r="AH89" s="1"/>
      <c r="AI89" s="442"/>
      <c r="AJ89" s="443"/>
      <c r="AK89" s="443"/>
      <c r="AL89" s="443"/>
      <c r="AM89" s="444"/>
      <c r="AN89" s="1"/>
      <c r="AO89" s="1"/>
      <c r="AP89" s="1"/>
      <c r="AQ89" s="448"/>
      <c r="AR89" s="443"/>
      <c r="AS89" s="443"/>
      <c r="AT89" s="443"/>
      <c r="AU89" s="449"/>
      <c r="AV89" s="1"/>
      <c r="AW89" s="1"/>
      <c r="AX89" s="1"/>
      <c r="AY89" s="1"/>
      <c r="AZ89" s="1"/>
      <c r="BA89" s="1"/>
      <c r="BB89" s="2"/>
      <c r="BC89" s="1"/>
      <c r="BD89" s="1"/>
      <c r="BE89" s="61"/>
    </row>
    <row r="90" spans="1:61" customFormat="1" ht="13.5" customHeight="1" x14ac:dyDescent="0.15">
      <c r="B90" s="62"/>
      <c r="D90" s="450" t="s">
        <v>280</v>
      </c>
      <c r="E90" s="451"/>
      <c r="F90" s="451"/>
      <c r="G90" s="451"/>
      <c r="H90" s="451"/>
      <c r="I90" s="451"/>
      <c r="J90" s="451"/>
      <c r="K90" s="451"/>
      <c r="L90" s="451"/>
      <c r="M90" s="451"/>
      <c r="N90" s="451"/>
      <c r="O90" s="451"/>
      <c r="P90" s="451"/>
      <c r="Q90" s="451"/>
      <c r="R90" s="451"/>
      <c r="S90" s="451"/>
      <c r="T90" s="451"/>
      <c r="U90" s="451"/>
      <c r="V90" s="451"/>
      <c r="W90" s="451"/>
      <c r="X90" s="451"/>
      <c r="Y90" s="451"/>
      <c r="Z90" s="452"/>
      <c r="AA90" s="456" t="e">
        <f>ご契約情報!#REF!</f>
        <v>#REF!</v>
      </c>
      <c r="AB90" s="457"/>
      <c r="AC90" s="457"/>
      <c r="AD90" s="457"/>
      <c r="AE90" s="458"/>
      <c r="AF90" s="1"/>
      <c r="AG90" s="1"/>
      <c r="AH90" s="1"/>
      <c r="AI90" s="504" t="s">
        <v>357</v>
      </c>
      <c r="AJ90" s="505"/>
      <c r="AK90" s="505"/>
      <c r="AL90" s="505"/>
      <c r="AM90" s="506"/>
      <c r="AN90" s="1"/>
      <c r="AO90" s="1"/>
      <c r="AP90" s="1"/>
      <c r="AQ90" s="480" t="e">
        <f>IFERROR(IF(AA90="選択","",IF(AI90="選択",AA90,IF(AA90+AI90&gt;8,"!8台以下で設定!",AA90+AI90))),AA90)</f>
        <v>#REF!</v>
      </c>
      <c r="AR90" s="481"/>
      <c r="AS90" s="481"/>
      <c r="AT90" s="481"/>
      <c r="AU90" s="482"/>
      <c r="AV90" s="1"/>
      <c r="AW90" s="1"/>
      <c r="AX90" s="1"/>
      <c r="AY90" s="1"/>
      <c r="AZ90" s="1"/>
      <c r="BA90" s="1"/>
      <c r="BB90" s="2"/>
      <c r="BC90" s="1"/>
      <c r="BD90" s="1"/>
      <c r="BE90" s="61"/>
    </row>
    <row r="91" spans="1:61" customFormat="1" ht="13.5" customHeight="1" x14ac:dyDescent="0.15">
      <c r="B91" s="62"/>
      <c r="D91" s="453"/>
      <c r="E91" s="454"/>
      <c r="F91" s="454"/>
      <c r="G91" s="454"/>
      <c r="H91" s="454"/>
      <c r="I91" s="454"/>
      <c r="J91" s="454"/>
      <c r="K91" s="454"/>
      <c r="L91" s="454"/>
      <c r="M91" s="454"/>
      <c r="N91" s="454"/>
      <c r="O91" s="454"/>
      <c r="P91" s="454"/>
      <c r="Q91" s="454"/>
      <c r="R91" s="454"/>
      <c r="S91" s="454"/>
      <c r="T91" s="454"/>
      <c r="U91" s="454"/>
      <c r="V91" s="454"/>
      <c r="W91" s="454"/>
      <c r="X91" s="454"/>
      <c r="Y91" s="454"/>
      <c r="Z91" s="455"/>
      <c r="AA91" s="459"/>
      <c r="AB91" s="460"/>
      <c r="AC91" s="460"/>
      <c r="AD91" s="460"/>
      <c r="AE91" s="461"/>
      <c r="AF91" s="1"/>
      <c r="AG91" s="1"/>
      <c r="AH91" s="1"/>
      <c r="AI91" s="504"/>
      <c r="AJ91" s="505"/>
      <c r="AK91" s="505"/>
      <c r="AL91" s="505"/>
      <c r="AM91" s="506"/>
      <c r="AN91" s="1"/>
      <c r="AO91" s="1"/>
      <c r="AP91" s="1"/>
      <c r="AQ91" s="483"/>
      <c r="AR91" s="484"/>
      <c r="AS91" s="484"/>
      <c r="AT91" s="484"/>
      <c r="AU91" s="485"/>
      <c r="AV91" s="1"/>
      <c r="AW91" s="1"/>
      <c r="AX91" s="1"/>
      <c r="AY91" s="1"/>
      <c r="AZ91" s="1"/>
      <c r="BA91" s="1"/>
      <c r="BB91" s="2"/>
      <c r="BC91" s="1"/>
      <c r="BD91" s="1"/>
      <c r="BE91" s="61"/>
    </row>
    <row r="92" spans="1:61" customFormat="1" ht="13.5" customHeight="1" x14ac:dyDescent="0.15">
      <c r="B92" s="62"/>
      <c r="D92" s="468" t="s">
        <v>261</v>
      </c>
      <c r="E92" s="469"/>
      <c r="F92" s="469"/>
      <c r="G92" s="469"/>
      <c r="H92" s="469"/>
      <c r="I92" s="469"/>
      <c r="J92" s="469"/>
      <c r="K92" s="469"/>
      <c r="L92" s="469"/>
      <c r="M92" s="469"/>
      <c r="N92" s="469"/>
      <c r="O92" s="469"/>
      <c r="P92" s="469"/>
      <c r="Q92" s="469"/>
      <c r="R92" s="469"/>
      <c r="S92" s="469"/>
      <c r="T92" s="469"/>
      <c r="U92" s="469"/>
      <c r="V92" s="469"/>
      <c r="W92" s="469"/>
      <c r="X92" s="469"/>
      <c r="Y92" s="469"/>
      <c r="Z92" s="470"/>
      <c r="AA92" s="456" t="e">
        <f>ご契約情報!#REF!</f>
        <v>#REF!</v>
      </c>
      <c r="AB92" s="457"/>
      <c r="AC92" s="457"/>
      <c r="AD92" s="457"/>
      <c r="AE92" s="458"/>
      <c r="AF92" s="1"/>
      <c r="AG92" s="1"/>
      <c r="AH92" s="1"/>
      <c r="AI92" s="504" t="s">
        <v>357</v>
      </c>
      <c r="AJ92" s="505"/>
      <c r="AK92" s="505"/>
      <c r="AL92" s="505"/>
      <c r="AM92" s="506"/>
      <c r="AN92" s="1"/>
      <c r="AO92" s="1"/>
      <c r="AP92" s="1"/>
      <c r="AQ92" s="480" t="e">
        <f>IFERROR(IF(AA92="選択","",IF(AI92="選択",AA92,IF(AA92+AI92&gt;8,"!8台以下で設定!",AA92+AI92))),AA92)</f>
        <v>#REF!</v>
      </c>
      <c r="AR92" s="481"/>
      <c r="AS92" s="481"/>
      <c r="AT92" s="481"/>
      <c r="AU92" s="482"/>
      <c r="AV92" s="1"/>
      <c r="AW92" s="1"/>
      <c r="AX92" s="1"/>
      <c r="AY92" s="1"/>
      <c r="AZ92" s="1"/>
      <c r="BA92" s="1"/>
      <c r="BB92" s="2"/>
      <c r="BC92" s="1"/>
      <c r="BD92" s="1"/>
      <c r="BE92" s="61"/>
      <c r="BI92" s="1"/>
    </row>
    <row r="93" spans="1:61" customFormat="1" ht="13.5" customHeight="1" x14ac:dyDescent="0.15">
      <c r="B93" s="62"/>
      <c r="D93" s="453"/>
      <c r="E93" s="454"/>
      <c r="F93" s="454"/>
      <c r="G93" s="454"/>
      <c r="H93" s="454"/>
      <c r="I93" s="454"/>
      <c r="J93" s="454"/>
      <c r="K93" s="454"/>
      <c r="L93" s="454"/>
      <c r="M93" s="454"/>
      <c r="N93" s="454"/>
      <c r="O93" s="454"/>
      <c r="P93" s="454"/>
      <c r="Q93" s="454"/>
      <c r="R93" s="454"/>
      <c r="S93" s="454"/>
      <c r="T93" s="454"/>
      <c r="U93" s="454"/>
      <c r="V93" s="454"/>
      <c r="W93" s="454"/>
      <c r="X93" s="454"/>
      <c r="Y93" s="454"/>
      <c r="Z93" s="455"/>
      <c r="AA93" s="459"/>
      <c r="AB93" s="460"/>
      <c r="AC93" s="460"/>
      <c r="AD93" s="460"/>
      <c r="AE93" s="461"/>
      <c r="AF93" s="1"/>
      <c r="AG93" s="1"/>
      <c r="AH93" s="1"/>
      <c r="AI93" s="504"/>
      <c r="AJ93" s="505"/>
      <c r="AK93" s="505"/>
      <c r="AL93" s="505"/>
      <c r="AM93" s="506"/>
      <c r="AN93" s="1"/>
      <c r="AO93" s="1"/>
      <c r="AP93" s="1"/>
      <c r="AQ93" s="483"/>
      <c r="AR93" s="484"/>
      <c r="AS93" s="484"/>
      <c r="AT93" s="484"/>
      <c r="AU93" s="485"/>
      <c r="AV93" s="1"/>
      <c r="AW93" s="1"/>
      <c r="AX93" s="1"/>
      <c r="AY93" s="1"/>
      <c r="AZ93" s="1"/>
      <c r="BA93" s="1"/>
      <c r="BB93" s="2"/>
      <c r="BC93" s="1"/>
      <c r="BD93" s="1"/>
      <c r="BE93" s="61"/>
    </row>
    <row r="94" spans="1:61" customFormat="1" ht="13.5" customHeight="1" x14ac:dyDescent="0.15">
      <c r="B94" s="62"/>
      <c r="D94" s="471" t="s">
        <v>281</v>
      </c>
      <c r="E94" s="472"/>
      <c r="F94" s="472"/>
      <c r="G94" s="472"/>
      <c r="H94" s="472"/>
      <c r="I94" s="472"/>
      <c r="J94" s="472"/>
      <c r="K94" s="472"/>
      <c r="L94" s="472"/>
      <c r="M94" s="472"/>
      <c r="N94" s="472"/>
      <c r="O94" s="472"/>
      <c r="P94" s="472"/>
      <c r="Q94" s="472"/>
      <c r="R94" s="472"/>
      <c r="S94" s="472"/>
      <c r="T94" s="472"/>
      <c r="U94" s="472"/>
      <c r="V94" s="472"/>
      <c r="W94" s="472"/>
      <c r="X94" s="472"/>
      <c r="Y94" s="472"/>
      <c r="Z94" s="473"/>
      <c r="AA94" s="456" t="e">
        <f>ご契約情報!#REF!</f>
        <v>#REF!</v>
      </c>
      <c r="AB94" s="457"/>
      <c r="AC94" s="457"/>
      <c r="AD94" s="457"/>
      <c r="AE94" s="458"/>
      <c r="AF94" s="1"/>
      <c r="AG94" s="1"/>
      <c r="AH94" s="1"/>
      <c r="AI94" s="504" t="s">
        <v>357</v>
      </c>
      <c r="AJ94" s="505"/>
      <c r="AK94" s="505"/>
      <c r="AL94" s="505"/>
      <c r="AM94" s="506"/>
      <c r="AN94" s="1"/>
      <c r="AO94" s="1"/>
      <c r="AP94" s="1"/>
      <c r="AQ94" s="480" t="e">
        <f>IFERROR(IF(AA94="選択","",IF(AI94="選択",AA94,IF(AA94+AI94&gt;8,"!8台以下で設定!",AA94+AI94))),AA94)</f>
        <v>#REF!</v>
      </c>
      <c r="AR94" s="481"/>
      <c r="AS94" s="481"/>
      <c r="AT94" s="481"/>
      <c r="AU94" s="482"/>
      <c r="AV94" s="1"/>
      <c r="AW94" s="1"/>
      <c r="AX94" s="1"/>
      <c r="AY94" s="1"/>
      <c r="AZ94" s="1"/>
      <c r="BA94" s="1"/>
      <c r="BB94" s="2"/>
      <c r="BC94" s="1"/>
      <c r="BD94" s="1"/>
      <c r="BE94" s="61"/>
    </row>
    <row r="95" spans="1:61" customFormat="1" ht="13.5" customHeight="1" x14ac:dyDescent="0.15">
      <c r="B95" s="62"/>
      <c r="D95" s="453"/>
      <c r="E95" s="454"/>
      <c r="F95" s="454"/>
      <c r="G95" s="454"/>
      <c r="H95" s="454"/>
      <c r="I95" s="454"/>
      <c r="J95" s="454"/>
      <c r="K95" s="454"/>
      <c r="L95" s="454"/>
      <c r="M95" s="454"/>
      <c r="N95" s="454"/>
      <c r="O95" s="454"/>
      <c r="P95" s="454"/>
      <c r="Q95" s="454"/>
      <c r="R95" s="454"/>
      <c r="S95" s="454"/>
      <c r="T95" s="454"/>
      <c r="U95" s="454"/>
      <c r="V95" s="454"/>
      <c r="W95" s="454"/>
      <c r="X95" s="454"/>
      <c r="Y95" s="454"/>
      <c r="Z95" s="455"/>
      <c r="AA95" s="459"/>
      <c r="AB95" s="460"/>
      <c r="AC95" s="460"/>
      <c r="AD95" s="460"/>
      <c r="AE95" s="461"/>
      <c r="AF95" s="1"/>
      <c r="AG95" s="1"/>
      <c r="AH95" s="1"/>
      <c r="AI95" s="504"/>
      <c r="AJ95" s="505"/>
      <c r="AK95" s="505"/>
      <c r="AL95" s="505"/>
      <c r="AM95" s="506"/>
      <c r="AN95" s="1"/>
      <c r="AO95" s="1"/>
      <c r="AP95" s="1"/>
      <c r="AQ95" s="483"/>
      <c r="AR95" s="484"/>
      <c r="AS95" s="484"/>
      <c r="AT95" s="484"/>
      <c r="AU95" s="485"/>
      <c r="AV95" s="1"/>
      <c r="AW95" s="1"/>
      <c r="AX95" s="1"/>
      <c r="AY95" s="1"/>
      <c r="AZ95" s="1"/>
      <c r="BA95" s="1"/>
      <c r="BB95" s="2"/>
      <c r="BC95" s="1"/>
      <c r="BD95" s="1"/>
      <c r="BE95" s="61"/>
    </row>
    <row r="96" spans="1:61" customFormat="1" ht="13.5" customHeight="1" x14ac:dyDescent="0.15">
      <c r="B96" s="62"/>
      <c r="D96" s="471" t="s">
        <v>367</v>
      </c>
      <c r="E96" s="472"/>
      <c r="F96" s="472"/>
      <c r="G96" s="472"/>
      <c r="H96" s="472"/>
      <c r="I96" s="472"/>
      <c r="J96" s="472"/>
      <c r="K96" s="472"/>
      <c r="L96" s="472"/>
      <c r="M96" s="472"/>
      <c r="N96" s="472"/>
      <c r="O96" s="472"/>
      <c r="P96" s="472"/>
      <c r="Q96" s="472"/>
      <c r="R96" s="472"/>
      <c r="S96" s="472"/>
      <c r="T96" s="472"/>
      <c r="U96" s="472"/>
      <c r="V96" s="472"/>
      <c r="W96" s="472"/>
      <c r="X96" s="472"/>
      <c r="Y96" s="472"/>
      <c r="Z96" s="473"/>
      <c r="AA96" s="456" t="e">
        <f>ご契約情報!#REF!</f>
        <v>#REF!</v>
      </c>
      <c r="AB96" s="457"/>
      <c r="AC96" s="457"/>
      <c r="AD96" s="457"/>
      <c r="AE96" s="458"/>
      <c r="AF96" s="1"/>
      <c r="AG96" s="1"/>
      <c r="AH96" s="1"/>
      <c r="AI96" s="474" t="s">
        <v>53</v>
      </c>
      <c r="AJ96" s="475"/>
      <c r="AK96" s="475"/>
      <c r="AL96" s="475"/>
      <c r="AM96" s="476"/>
      <c r="AN96" s="1"/>
      <c r="AO96" s="1"/>
      <c r="AP96" s="1"/>
      <c r="AQ96" s="465" t="e">
        <f>IF(AA96="選択",AI96,IF(AI96="選択",AA96,IF(AA96+AI96&gt;8,"!8台以下で設定!",AA96+AI96)))</f>
        <v>#REF!</v>
      </c>
      <c r="AR96" s="466"/>
      <c r="AS96" s="466"/>
      <c r="AT96" s="466"/>
      <c r="AU96" s="467"/>
      <c r="AV96" s="1"/>
      <c r="AW96" s="1"/>
      <c r="AX96" s="1"/>
      <c r="AY96" s="1"/>
      <c r="AZ96" s="1"/>
      <c r="BA96" s="1"/>
      <c r="BB96" s="2"/>
      <c r="BC96" s="1"/>
      <c r="BD96" s="1"/>
      <c r="BE96" s="61"/>
    </row>
    <row r="97" spans="1:57" customFormat="1" ht="13.5" customHeight="1" x14ac:dyDescent="0.15">
      <c r="B97" s="62"/>
      <c r="D97" s="453"/>
      <c r="E97" s="454"/>
      <c r="F97" s="454"/>
      <c r="G97" s="454"/>
      <c r="H97" s="454"/>
      <c r="I97" s="454"/>
      <c r="J97" s="454"/>
      <c r="K97" s="454"/>
      <c r="L97" s="454"/>
      <c r="M97" s="454"/>
      <c r="N97" s="454"/>
      <c r="O97" s="454"/>
      <c r="P97" s="454"/>
      <c r="Q97" s="454"/>
      <c r="R97" s="454"/>
      <c r="S97" s="454"/>
      <c r="T97" s="454"/>
      <c r="U97" s="454"/>
      <c r="V97" s="454"/>
      <c r="W97" s="454"/>
      <c r="X97" s="454"/>
      <c r="Y97" s="454"/>
      <c r="Z97" s="455"/>
      <c r="AA97" s="459"/>
      <c r="AB97" s="460"/>
      <c r="AC97" s="460"/>
      <c r="AD97" s="460"/>
      <c r="AE97" s="461"/>
      <c r="AF97" s="1"/>
      <c r="AG97" s="1"/>
      <c r="AH97" s="1"/>
      <c r="AI97" s="477"/>
      <c r="AJ97" s="478"/>
      <c r="AK97" s="478"/>
      <c r="AL97" s="478"/>
      <c r="AM97" s="479"/>
      <c r="AN97" s="1"/>
      <c r="AO97" s="1"/>
      <c r="AP97" s="1"/>
      <c r="AQ97" s="465"/>
      <c r="AR97" s="466"/>
      <c r="AS97" s="466"/>
      <c r="AT97" s="466"/>
      <c r="AU97" s="467"/>
      <c r="AV97" s="1"/>
      <c r="AW97" s="1"/>
      <c r="AX97" s="1"/>
      <c r="AY97" s="1"/>
      <c r="AZ97" s="1"/>
      <c r="BA97" s="1"/>
      <c r="BB97" s="2"/>
      <c r="BC97" s="1"/>
      <c r="BD97" s="1"/>
      <c r="BE97" s="61"/>
    </row>
    <row r="98" spans="1:57" customFormat="1" ht="13.5" customHeight="1" x14ac:dyDescent="0.15">
      <c r="B98" s="62"/>
      <c r="D98" s="468" t="s">
        <v>368</v>
      </c>
      <c r="E98" s="469"/>
      <c r="F98" s="469"/>
      <c r="G98" s="469"/>
      <c r="H98" s="469"/>
      <c r="I98" s="469"/>
      <c r="J98" s="469"/>
      <c r="K98" s="469"/>
      <c r="L98" s="469"/>
      <c r="M98" s="469"/>
      <c r="N98" s="469"/>
      <c r="O98" s="469"/>
      <c r="P98" s="469"/>
      <c r="Q98" s="469"/>
      <c r="R98" s="469"/>
      <c r="S98" s="469"/>
      <c r="T98" s="469"/>
      <c r="U98" s="469"/>
      <c r="V98" s="469"/>
      <c r="W98" s="469"/>
      <c r="X98" s="469"/>
      <c r="Y98" s="469"/>
      <c r="Z98" s="470"/>
      <c r="AA98" s="456" t="e">
        <f>ご契約情報!#REF!</f>
        <v>#REF!</v>
      </c>
      <c r="AB98" s="457"/>
      <c r="AC98" s="457"/>
      <c r="AD98" s="457"/>
      <c r="AE98" s="458"/>
      <c r="AF98" s="1"/>
      <c r="AG98" s="1"/>
      <c r="AH98" s="1"/>
      <c r="AI98" s="504" t="s">
        <v>357</v>
      </c>
      <c r="AJ98" s="505"/>
      <c r="AK98" s="505"/>
      <c r="AL98" s="505"/>
      <c r="AM98" s="506"/>
      <c r="AN98" s="1"/>
      <c r="AO98" s="1"/>
      <c r="AP98" s="1"/>
      <c r="AQ98" s="480" t="e">
        <f>IFERROR(IF(AA98="選択","",IF(AI98="選択",AA98,IF(AA98+AI98&gt;8,"!8台以下で設定!",AA98+AI98))),AA98)</f>
        <v>#REF!</v>
      </c>
      <c r="AR98" s="481"/>
      <c r="AS98" s="481"/>
      <c r="AT98" s="481"/>
      <c r="AU98" s="482"/>
      <c r="AV98" s="1"/>
      <c r="AW98" s="1"/>
      <c r="AX98" s="1"/>
      <c r="AY98" s="1"/>
      <c r="AZ98" s="1"/>
      <c r="BA98" s="1"/>
      <c r="BB98" s="2"/>
      <c r="BC98" s="1"/>
      <c r="BD98" s="1"/>
      <c r="BE98" s="61"/>
    </row>
    <row r="99" spans="1:57" customFormat="1" ht="13.5" customHeight="1" x14ac:dyDescent="0.15">
      <c r="B99" s="62"/>
      <c r="D99" s="468"/>
      <c r="E99" s="469"/>
      <c r="F99" s="469"/>
      <c r="G99" s="469"/>
      <c r="H99" s="469"/>
      <c r="I99" s="469"/>
      <c r="J99" s="469"/>
      <c r="K99" s="469"/>
      <c r="L99" s="469"/>
      <c r="M99" s="469"/>
      <c r="N99" s="469"/>
      <c r="O99" s="469"/>
      <c r="P99" s="469"/>
      <c r="Q99" s="469"/>
      <c r="R99" s="469"/>
      <c r="S99" s="469"/>
      <c r="T99" s="469"/>
      <c r="U99" s="469"/>
      <c r="V99" s="469"/>
      <c r="W99" s="469"/>
      <c r="X99" s="469"/>
      <c r="Y99" s="469"/>
      <c r="Z99" s="470"/>
      <c r="AA99" s="459"/>
      <c r="AB99" s="460"/>
      <c r="AC99" s="460"/>
      <c r="AD99" s="460"/>
      <c r="AE99" s="461"/>
      <c r="AF99" s="1"/>
      <c r="AG99" s="1"/>
      <c r="AH99" s="1"/>
      <c r="AI99" s="504"/>
      <c r="AJ99" s="505"/>
      <c r="AK99" s="505"/>
      <c r="AL99" s="505"/>
      <c r="AM99" s="506"/>
      <c r="AN99" s="1"/>
      <c r="AO99" s="1"/>
      <c r="AP99" s="1"/>
      <c r="AQ99" s="483"/>
      <c r="AR99" s="484"/>
      <c r="AS99" s="484"/>
      <c r="AT99" s="484"/>
      <c r="AU99" s="485"/>
      <c r="AV99" s="1"/>
      <c r="AW99" s="1"/>
      <c r="AX99" s="1"/>
      <c r="AY99" s="1"/>
      <c r="AZ99" s="1"/>
      <c r="BA99" s="1"/>
      <c r="BB99" s="2"/>
      <c r="BC99" s="1"/>
      <c r="BD99" s="1"/>
      <c r="BE99" s="61"/>
    </row>
    <row r="100" spans="1:57" customFormat="1" ht="13.5" customHeight="1" x14ac:dyDescent="0.15">
      <c r="B100" s="62"/>
      <c r="D100" s="471" t="s">
        <v>369</v>
      </c>
      <c r="E100" s="472"/>
      <c r="F100" s="472"/>
      <c r="G100" s="472"/>
      <c r="H100" s="472"/>
      <c r="I100" s="472"/>
      <c r="J100" s="472"/>
      <c r="K100" s="472"/>
      <c r="L100" s="472"/>
      <c r="M100" s="472"/>
      <c r="N100" s="472"/>
      <c r="O100" s="472"/>
      <c r="P100" s="472"/>
      <c r="Q100" s="472"/>
      <c r="R100" s="472"/>
      <c r="S100" s="472"/>
      <c r="T100" s="472"/>
      <c r="U100" s="472"/>
      <c r="V100" s="472"/>
      <c r="W100" s="472"/>
      <c r="X100" s="472"/>
      <c r="Y100" s="472"/>
      <c r="Z100" s="473"/>
      <c r="AA100" s="456" t="e">
        <f>ご契約情報!#REF!</f>
        <v>#REF!</v>
      </c>
      <c r="AB100" s="457"/>
      <c r="AC100" s="457"/>
      <c r="AD100" s="457"/>
      <c r="AE100" s="458"/>
      <c r="AF100" s="1"/>
      <c r="AG100" s="1"/>
      <c r="AH100" s="1"/>
      <c r="AI100" s="504" t="s">
        <v>357</v>
      </c>
      <c r="AJ100" s="505"/>
      <c r="AK100" s="505"/>
      <c r="AL100" s="505"/>
      <c r="AM100" s="506"/>
      <c r="AN100" s="1"/>
      <c r="AO100" s="1"/>
      <c r="AP100" s="1"/>
      <c r="AQ100" s="480" t="e">
        <f>IFERROR(IF(AA100="選択","",IF(AI100="選択",AA100,IF(AA100+AI100&gt;8,"!8台以下で設定!",AA100+AI100))),AA100)</f>
        <v>#REF!</v>
      </c>
      <c r="AR100" s="481"/>
      <c r="AS100" s="481"/>
      <c r="AT100" s="481"/>
      <c r="AU100" s="482"/>
      <c r="AV100" s="1"/>
      <c r="AW100" s="1"/>
      <c r="AX100" s="1"/>
      <c r="AY100" s="1"/>
      <c r="AZ100" s="1"/>
      <c r="BA100" s="1"/>
      <c r="BB100" s="2"/>
      <c r="BC100" s="1"/>
      <c r="BD100" s="1"/>
      <c r="BE100" s="61"/>
    </row>
    <row r="101" spans="1:57" customFormat="1" ht="13.5" customHeight="1" x14ac:dyDescent="0.15">
      <c r="B101" s="62"/>
      <c r="D101" s="453"/>
      <c r="E101" s="454"/>
      <c r="F101" s="454"/>
      <c r="G101" s="454"/>
      <c r="H101" s="454"/>
      <c r="I101" s="454"/>
      <c r="J101" s="454"/>
      <c r="K101" s="454"/>
      <c r="L101" s="454"/>
      <c r="M101" s="454"/>
      <c r="N101" s="454"/>
      <c r="O101" s="454"/>
      <c r="P101" s="454"/>
      <c r="Q101" s="454"/>
      <c r="R101" s="454"/>
      <c r="S101" s="454"/>
      <c r="T101" s="454"/>
      <c r="U101" s="454"/>
      <c r="V101" s="454"/>
      <c r="W101" s="454"/>
      <c r="X101" s="454"/>
      <c r="Y101" s="454"/>
      <c r="Z101" s="455"/>
      <c r="AA101" s="459"/>
      <c r="AB101" s="460"/>
      <c r="AC101" s="460"/>
      <c r="AD101" s="460"/>
      <c r="AE101" s="461"/>
      <c r="AF101" s="1"/>
      <c r="AG101" s="1"/>
      <c r="AH101" s="1"/>
      <c r="AI101" s="504"/>
      <c r="AJ101" s="505"/>
      <c r="AK101" s="505"/>
      <c r="AL101" s="505"/>
      <c r="AM101" s="506"/>
      <c r="AN101" s="1"/>
      <c r="AO101" s="1"/>
      <c r="AP101" s="1"/>
      <c r="AQ101" s="483"/>
      <c r="AR101" s="484"/>
      <c r="AS101" s="484"/>
      <c r="AT101" s="484"/>
      <c r="AU101" s="485"/>
      <c r="AV101" s="1"/>
      <c r="AW101" s="1"/>
      <c r="AX101" s="1"/>
      <c r="AY101" s="1"/>
      <c r="AZ101" s="1"/>
      <c r="BA101" s="1"/>
      <c r="BB101" s="2"/>
      <c r="BC101" s="1"/>
      <c r="BD101" s="1"/>
      <c r="BE101" s="61"/>
    </row>
    <row r="102" spans="1:57" customFormat="1" ht="13.5" customHeight="1" x14ac:dyDescent="0.15">
      <c r="B102" s="62"/>
      <c r="D102" s="468" t="s">
        <v>370</v>
      </c>
      <c r="E102" s="469"/>
      <c r="F102" s="469"/>
      <c r="G102" s="469"/>
      <c r="H102" s="469"/>
      <c r="I102" s="469"/>
      <c r="J102" s="469"/>
      <c r="K102" s="469"/>
      <c r="L102" s="469"/>
      <c r="M102" s="469"/>
      <c r="N102" s="469"/>
      <c r="O102" s="469"/>
      <c r="P102" s="469"/>
      <c r="Q102" s="469"/>
      <c r="R102" s="469"/>
      <c r="S102" s="469"/>
      <c r="T102" s="469"/>
      <c r="U102" s="469"/>
      <c r="V102" s="469"/>
      <c r="W102" s="469"/>
      <c r="X102" s="469"/>
      <c r="Y102" s="469"/>
      <c r="Z102" s="470"/>
      <c r="AA102" s="456" t="e">
        <f>ご契約情報!#REF!</f>
        <v>#REF!</v>
      </c>
      <c r="AB102" s="457"/>
      <c r="AC102" s="457"/>
      <c r="AD102" s="457"/>
      <c r="AE102" s="458"/>
      <c r="AF102" s="1"/>
      <c r="AG102" s="1"/>
      <c r="AH102" s="1"/>
      <c r="AI102" s="504" t="s">
        <v>357</v>
      </c>
      <c r="AJ102" s="505"/>
      <c r="AK102" s="505"/>
      <c r="AL102" s="505"/>
      <c r="AM102" s="506"/>
      <c r="AN102" s="1"/>
      <c r="AO102" s="1"/>
      <c r="AP102" s="1"/>
      <c r="AQ102" s="480" t="e">
        <f>IFERROR(IF(AA102="選択","",IF(AI102="選択",AA102,IF(AA102+AI102&gt;8,"!8台以下で設定!",AA102+AI102))),AA102)</f>
        <v>#REF!</v>
      </c>
      <c r="AR102" s="481"/>
      <c r="AS102" s="481"/>
      <c r="AT102" s="481"/>
      <c r="AU102" s="482"/>
      <c r="AV102" s="1"/>
      <c r="AW102" s="1"/>
      <c r="AX102" s="1"/>
      <c r="AY102" s="1"/>
      <c r="AZ102" s="1"/>
      <c r="BA102" s="1"/>
      <c r="BB102" s="2"/>
      <c r="BC102" s="1"/>
      <c r="BD102" s="1"/>
      <c r="BE102" s="61"/>
    </row>
    <row r="103" spans="1:57" customFormat="1" ht="13.5" customHeight="1" thickBot="1" x14ac:dyDescent="0.2">
      <c r="B103" s="62"/>
      <c r="D103" s="492"/>
      <c r="E103" s="493"/>
      <c r="F103" s="493"/>
      <c r="G103" s="493"/>
      <c r="H103" s="493"/>
      <c r="I103" s="493"/>
      <c r="J103" s="493"/>
      <c r="K103" s="493"/>
      <c r="L103" s="493"/>
      <c r="M103" s="493"/>
      <c r="N103" s="493"/>
      <c r="O103" s="493"/>
      <c r="P103" s="493"/>
      <c r="Q103" s="493"/>
      <c r="R103" s="493"/>
      <c r="S103" s="493"/>
      <c r="T103" s="493"/>
      <c r="U103" s="493"/>
      <c r="V103" s="493"/>
      <c r="W103" s="493"/>
      <c r="X103" s="493"/>
      <c r="Y103" s="493"/>
      <c r="Z103" s="494"/>
      <c r="AA103" s="495"/>
      <c r="AB103" s="496"/>
      <c r="AC103" s="496"/>
      <c r="AD103" s="496"/>
      <c r="AE103" s="497"/>
      <c r="AF103" s="1"/>
      <c r="AG103" s="1"/>
      <c r="AH103" s="1"/>
      <c r="AI103" s="507"/>
      <c r="AJ103" s="508"/>
      <c r="AK103" s="508"/>
      <c r="AL103" s="508"/>
      <c r="AM103" s="509"/>
      <c r="AN103" s="1"/>
      <c r="AO103" s="1"/>
      <c r="AP103" s="1"/>
      <c r="AQ103" s="483"/>
      <c r="AR103" s="484"/>
      <c r="AS103" s="484"/>
      <c r="AT103" s="484"/>
      <c r="AU103" s="485"/>
      <c r="AV103" s="1"/>
      <c r="AW103" s="1"/>
      <c r="AX103" s="1"/>
      <c r="AY103" s="1"/>
      <c r="AZ103" s="1"/>
      <c r="BA103" s="1"/>
      <c r="BB103" s="2"/>
      <c r="BC103" s="1"/>
      <c r="BD103" s="1"/>
      <c r="BE103" s="61"/>
    </row>
    <row r="104" spans="1:57" customFormat="1" ht="13.5" customHeight="1" x14ac:dyDescent="0.15">
      <c r="B104" s="62"/>
      <c r="D104" s="151"/>
      <c r="O104" s="55"/>
      <c r="AA104" s="55"/>
      <c r="AF104" s="1"/>
      <c r="AG104" s="1"/>
      <c r="AH104" s="1"/>
      <c r="AI104" s="1"/>
      <c r="AJ104" s="1"/>
      <c r="AK104" s="1"/>
      <c r="AL104" s="1"/>
      <c r="AM104" s="1"/>
      <c r="AN104" s="1"/>
      <c r="AO104" s="1"/>
      <c r="AP104" s="1"/>
      <c r="AQ104" s="486" t="e">
        <f>IF(COUNTIF(AQ90:AU103,"!8台以下で設定!"),"!8台以下で設定!",IF(SUM(AQ90:AU103)&gt;8,"!8台以下で設定!",SUM(AQ90:AU103)))</f>
        <v>#REF!</v>
      </c>
      <c r="AR104" s="487"/>
      <c r="AS104" s="487"/>
      <c r="AT104" s="487"/>
      <c r="AU104" s="488"/>
      <c r="AV104" s="1"/>
      <c r="AW104" s="1"/>
      <c r="AX104" s="1"/>
      <c r="AY104" s="1"/>
      <c r="AZ104" s="1"/>
      <c r="BA104" s="1"/>
      <c r="BB104" s="2"/>
      <c r="BC104" s="1"/>
      <c r="BD104" s="1"/>
      <c r="BE104" s="61"/>
    </row>
    <row r="105" spans="1:57" customFormat="1" ht="13.5" customHeight="1" thickBot="1" x14ac:dyDescent="0.2">
      <c r="B105" s="62"/>
      <c r="D105" s="54" t="s">
        <v>115</v>
      </c>
      <c r="AF105" s="1"/>
      <c r="AG105" s="1"/>
      <c r="AH105" s="1"/>
      <c r="AI105" s="1"/>
      <c r="AJ105" s="1"/>
      <c r="AK105" s="1"/>
      <c r="AL105" s="1"/>
      <c r="AM105" s="1"/>
      <c r="AN105" s="1"/>
      <c r="AO105" s="1"/>
      <c r="AP105" s="1"/>
      <c r="AQ105" s="489"/>
      <c r="AR105" s="490"/>
      <c r="AS105" s="490"/>
      <c r="AT105" s="490"/>
      <c r="AU105" s="491"/>
      <c r="AV105" s="1"/>
      <c r="AW105" s="1"/>
      <c r="AX105" s="1"/>
      <c r="AY105" s="1"/>
      <c r="AZ105" s="1"/>
      <c r="BA105" s="1"/>
      <c r="BB105" s="2"/>
      <c r="BC105" s="1"/>
      <c r="BD105" s="1"/>
      <c r="BE105" s="61"/>
    </row>
    <row r="106" spans="1:57" customFormat="1" ht="19.149999999999999" customHeight="1" x14ac:dyDescent="0.15">
      <c r="B106" s="62"/>
      <c r="D106" s="1"/>
      <c r="AF106" s="1"/>
      <c r="AG106" s="1"/>
      <c r="AH106" s="1"/>
      <c r="AI106" s="1"/>
      <c r="AJ106" s="1"/>
      <c r="AK106" s="1"/>
      <c r="AL106" s="1"/>
      <c r="AM106" s="1"/>
      <c r="AN106" s="1"/>
      <c r="AO106" s="1"/>
      <c r="AP106" s="1"/>
      <c r="AQ106" s="58"/>
      <c r="AR106" s="58"/>
      <c r="AS106" s="58"/>
      <c r="AT106" s="58"/>
      <c r="AU106" s="58"/>
      <c r="AV106" s="1"/>
      <c r="AW106" s="1"/>
      <c r="AX106" s="1"/>
      <c r="AY106" s="1"/>
      <c r="AZ106" s="1"/>
      <c r="BA106" s="1"/>
      <c r="BB106" s="2"/>
      <c r="BC106" s="1"/>
      <c r="BD106" s="1"/>
      <c r="BE106" s="61"/>
    </row>
    <row r="107" spans="1:57" s="9" customFormat="1" ht="12.75" customHeight="1" thickBot="1" x14ac:dyDescent="0.2">
      <c r="A107" s="10"/>
      <c r="B107" s="84"/>
      <c r="C107" s="85"/>
      <c r="D107" s="85"/>
      <c r="E107" s="85"/>
      <c r="F107" s="85"/>
      <c r="G107" s="85"/>
      <c r="H107" s="85"/>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64"/>
      <c r="BA107" s="64"/>
      <c r="BB107" s="87"/>
      <c r="BC107" s="64"/>
      <c r="BD107" s="64"/>
      <c r="BE107" s="88"/>
    </row>
    <row r="108" spans="1:57" s="9" customFormat="1" ht="12.75" customHeight="1" thickTop="1" x14ac:dyDescent="0.15">
      <c r="A108" s="10"/>
      <c r="B108" s="75"/>
      <c r="C108" s="75"/>
      <c r="D108" s="75"/>
      <c r="E108" s="75"/>
      <c r="F108" s="75"/>
      <c r="G108" s="75"/>
      <c r="H108" s="75"/>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BB108" s="10"/>
    </row>
  </sheetData>
  <sheetProtection algorithmName="SHA-512" hashValue="E4asH6tWH577zUzgYeXTxrLCmn7VlqE8uYLzrUJjcNTdzBnZ9JfIJ86RRc0Npqy5XcL3yr4ITFkswI+wi8TF3w==" saltValue="/2u8PJnxzZ9/GI4gZbjWGQ==" spinCount="100000" sheet="1" objects="1" selectLockedCells="1"/>
  <mergeCells count="84">
    <mergeCell ref="AQ104:AU105"/>
    <mergeCell ref="AI100:AM101"/>
    <mergeCell ref="AQ100:AU101"/>
    <mergeCell ref="AK75:AV77"/>
    <mergeCell ref="D98:Z99"/>
    <mergeCell ref="AA98:AE99"/>
    <mergeCell ref="AI98:AM99"/>
    <mergeCell ref="AQ98:AU99"/>
    <mergeCell ref="D102:Z103"/>
    <mergeCell ref="AA102:AE103"/>
    <mergeCell ref="AI102:AM103"/>
    <mergeCell ref="AQ102:AU103"/>
    <mergeCell ref="D100:Z101"/>
    <mergeCell ref="AA100:AE101"/>
    <mergeCell ref="D96:Z97"/>
    <mergeCell ref="AA96:AE97"/>
    <mergeCell ref="AI96:AM97"/>
    <mergeCell ref="AQ96:AU97"/>
    <mergeCell ref="D90:Z91"/>
    <mergeCell ref="AA90:AE91"/>
    <mergeCell ref="AI90:AM91"/>
    <mergeCell ref="AQ90:AU91"/>
    <mergeCell ref="D92:Z93"/>
    <mergeCell ref="AA92:AE93"/>
    <mergeCell ref="AI92:AM93"/>
    <mergeCell ref="AQ92:AU93"/>
    <mergeCell ref="AA88:AE89"/>
    <mergeCell ref="AI88:AM89"/>
    <mergeCell ref="AQ88:AU89"/>
    <mergeCell ref="D94:Z95"/>
    <mergeCell ref="AA94:AE95"/>
    <mergeCell ref="AI94:AM95"/>
    <mergeCell ref="AQ94:AU95"/>
    <mergeCell ref="D75:P75"/>
    <mergeCell ref="U75:AJ75"/>
    <mergeCell ref="D76:P77"/>
    <mergeCell ref="U76:AJ77"/>
    <mergeCell ref="C84:BD84"/>
    <mergeCell ref="AI42:AM43"/>
    <mergeCell ref="AQ42:AU43"/>
    <mergeCell ref="AQ52:AU53"/>
    <mergeCell ref="D46:Z47"/>
    <mergeCell ref="AA46:AE47"/>
    <mergeCell ref="AI46:AM47"/>
    <mergeCell ref="AQ46:AU47"/>
    <mergeCell ref="D48:Z49"/>
    <mergeCell ref="D44:Z45"/>
    <mergeCell ref="AA44:AE45"/>
    <mergeCell ref="AI44:AM45"/>
    <mergeCell ref="AQ44:AU45"/>
    <mergeCell ref="AA48:AE49"/>
    <mergeCell ref="AI48:AM49"/>
    <mergeCell ref="AQ48:AU49"/>
    <mergeCell ref="C71:BD71"/>
    <mergeCell ref="BE1:BF1"/>
    <mergeCell ref="B3:BE3"/>
    <mergeCell ref="B5:P6"/>
    <mergeCell ref="Q5:BE6"/>
    <mergeCell ref="B10:BE11"/>
    <mergeCell ref="C34:BD34"/>
    <mergeCell ref="AA38:AE39"/>
    <mergeCell ref="AI38:AM39"/>
    <mergeCell ref="AQ38:AU39"/>
    <mergeCell ref="D40:Z41"/>
    <mergeCell ref="AA40:AE41"/>
    <mergeCell ref="AI40:AM41"/>
    <mergeCell ref="AQ40:AU41"/>
    <mergeCell ref="D42:Z43"/>
    <mergeCell ref="AA42:AE43"/>
    <mergeCell ref="BE62:BF62"/>
    <mergeCell ref="B64:P65"/>
    <mergeCell ref="Q64:BE65"/>
    <mergeCell ref="D50:Z51"/>
    <mergeCell ref="AA50:AE51"/>
    <mergeCell ref="AI50:AM51"/>
    <mergeCell ref="AQ50:AU51"/>
    <mergeCell ref="D52:Z53"/>
    <mergeCell ref="AA52:AE53"/>
    <mergeCell ref="AI52:AM53"/>
    <mergeCell ref="D54:Z55"/>
    <mergeCell ref="AA54:AE55"/>
    <mergeCell ref="AI54:AM55"/>
    <mergeCell ref="AQ54:AU55"/>
    <mergeCell ref="AQ56:AU58"/>
  </mergeCells>
  <phoneticPr fontId="4"/>
  <conditionalFormatting sqref="D76:P77">
    <cfRule type="expression" dxfId="15" priority="103" stopIfTrue="1">
      <formula>$D$76="選択してください"</formula>
    </cfRule>
  </conditionalFormatting>
  <conditionalFormatting sqref="AA40:AE55">
    <cfRule type="cellIs" dxfId="14" priority="52" stopIfTrue="1" operator="equal">
      <formula>"選択"</formula>
    </cfRule>
  </conditionalFormatting>
  <conditionalFormatting sqref="AA90:AE103">
    <cfRule type="cellIs" dxfId="13" priority="78" stopIfTrue="1" operator="equal">
      <formula>"選択"</formula>
    </cfRule>
  </conditionalFormatting>
  <conditionalFormatting sqref="AQ40:AU55">
    <cfRule type="cellIs" dxfId="12" priority="1" stopIfTrue="1" operator="equal">
      <formula>"選択"</formula>
    </cfRule>
  </conditionalFormatting>
  <conditionalFormatting sqref="AQ40:AU58">
    <cfRule type="cellIs" dxfId="11" priority="2" stopIfTrue="1" operator="equal">
      <formula>"!8台以下で設定!"</formula>
    </cfRule>
  </conditionalFormatting>
  <conditionalFormatting sqref="AQ59:AU59">
    <cfRule type="cellIs" dxfId="10" priority="57" stopIfTrue="1" operator="equal">
      <formula>"!12台以下で設定!"</formula>
    </cfRule>
  </conditionalFormatting>
  <conditionalFormatting sqref="AQ78:AU79">
    <cfRule type="cellIs" dxfId="9" priority="109" stopIfTrue="1" operator="equal">
      <formula>"!12台以下で設定!"</formula>
    </cfRule>
  </conditionalFormatting>
  <conditionalFormatting sqref="AQ90:AU103">
    <cfRule type="cellIs" dxfId="8" priority="9" stopIfTrue="1" operator="equal">
      <formula>"選択"</formula>
    </cfRule>
  </conditionalFormatting>
  <conditionalFormatting sqref="AQ90:AU105">
    <cfRule type="cellIs" dxfId="7" priority="10" stopIfTrue="1" operator="equal">
      <formula>"!8台以下で設定!"</formula>
    </cfRule>
  </conditionalFormatting>
  <conditionalFormatting sqref="AQ106:AU106">
    <cfRule type="cellIs" dxfId="6" priority="77" stopIfTrue="1" operator="equal">
      <formula>"!12台以下で設定!"</formula>
    </cfRule>
  </conditionalFormatting>
  <dataValidations count="3">
    <dataValidation type="list" allowBlank="1" showInputMessage="1" showErrorMessage="1" sqref="Q76:T77" xr:uid="{00000000-0002-0000-0900-000001000000}">
      <formula1>IF($D76="選択してください",select,IF(COUNTIF($D76,"*Fusin*"),ex_g2_hdd_ugfio,ex_g2_hdd_ugall))</formula1>
    </dataValidation>
    <dataValidation type="list" allowBlank="1" showInputMessage="1" showErrorMessage="1" sqref="AI96:AM97 AI50:AM51" xr:uid="{00000000-0002-0000-0900-000002000000}">
      <formula1>"選択,2,4,6"</formula1>
    </dataValidation>
    <dataValidation type="list" allowBlank="1" showInputMessage="1" showErrorMessage="1" sqref="U76:AJ77" xr:uid="{00000000-0002-0000-0900-000007000000}">
      <formula1>IF(OR($D$76="選択してください",$D$76=""),select,ent_HDD_UG_1330)</formula1>
    </dataValidation>
  </dataValidations>
  <hyperlinks>
    <hyperlink ref="D17" r:id="rId1" display="http://www.sakura.ad.jp/apply/" xr:uid="{00000000-0004-0000-0900-000000000000}"/>
  </hyperlinks>
  <printOptions horizontalCentered="1"/>
  <pageMargins left="0" right="0" top="0" bottom="0" header="0" footer="0"/>
  <pageSetup paperSize="9" scale="67" fitToHeight="0" orientation="portrait" r:id="rId2"/>
  <headerFooter alignWithMargins="0"/>
  <rowBreaks count="1" manualBreakCount="1">
    <brk id="61" max="57" man="1"/>
  </rowBreaks>
  <drawing r:id="rId3"/>
  <legacyDrawing r:id="rId4"/>
  <mc:AlternateContent xmlns:mc="http://schemas.openxmlformats.org/markup-compatibility/2006">
    <mc:Choice Requires="x14">
      <controls>
        <mc:AlternateContent xmlns:mc="http://schemas.openxmlformats.org/markup-compatibility/2006">
          <mc:Choice Requires="x14">
            <control shapeId="199681" r:id="rId5" name="Group Box 1">
              <controlPr defaultSize="0" print="0" autoFill="0" autoPict="0">
                <anchor moveWithCells="1">
                  <from>
                    <xdr:col>4</xdr:col>
                    <xdr:colOff>152400</xdr:colOff>
                    <xdr:row>0</xdr:row>
                    <xdr:rowOff>0</xdr:rowOff>
                  </from>
                  <to>
                    <xdr:col>10</xdr:col>
                    <xdr:colOff>85725</xdr:colOff>
                    <xdr:row>1</xdr:row>
                    <xdr:rowOff>19050</xdr:rowOff>
                  </to>
                </anchor>
              </controlPr>
            </control>
          </mc:Choice>
        </mc:AlternateContent>
        <mc:AlternateContent xmlns:mc="http://schemas.openxmlformats.org/markup-compatibility/2006">
          <mc:Choice Requires="x14">
            <control shapeId="199682" r:id="rId6" name="Group Box 2">
              <controlPr defaultSize="0" print="0" autoFill="0" autoPict="0">
                <anchor moveWithCells="1">
                  <from>
                    <xdr:col>4</xdr:col>
                    <xdr:colOff>152400</xdr:colOff>
                    <xdr:row>0</xdr:row>
                    <xdr:rowOff>0</xdr:rowOff>
                  </from>
                  <to>
                    <xdr:col>35</xdr:col>
                    <xdr:colOff>57150</xdr:colOff>
                    <xdr:row>1</xdr:row>
                    <xdr:rowOff>19050</xdr:rowOff>
                  </to>
                </anchor>
              </controlPr>
            </control>
          </mc:Choice>
        </mc:AlternateContent>
        <mc:AlternateContent xmlns:mc="http://schemas.openxmlformats.org/markup-compatibility/2006">
          <mc:Choice Requires="x14">
            <control shapeId="199683" r:id="rId7" name="Group Box 3">
              <controlPr defaultSize="0" print="0" autoFill="0" autoPict="0">
                <anchor moveWithCells="1">
                  <from>
                    <xdr:col>4</xdr:col>
                    <xdr:colOff>152400</xdr:colOff>
                    <xdr:row>0</xdr:row>
                    <xdr:rowOff>0</xdr:rowOff>
                  </from>
                  <to>
                    <xdr:col>10</xdr:col>
                    <xdr:colOff>85725</xdr:colOff>
                    <xdr:row>1</xdr:row>
                    <xdr:rowOff>19050</xdr:rowOff>
                  </to>
                </anchor>
              </controlPr>
            </control>
          </mc:Choice>
        </mc:AlternateContent>
        <mc:AlternateContent xmlns:mc="http://schemas.openxmlformats.org/markup-compatibility/2006">
          <mc:Choice Requires="x14">
            <control shapeId="199684" r:id="rId8" name="Group Box 4">
              <controlPr defaultSize="0" print="0" autoFill="0" autoPict="0">
                <anchor moveWithCells="1">
                  <from>
                    <xdr:col>4</xdr:col>
                    <xdr:colOff>152400</xdr:colOff>
                    <xdr:row>0</xdr:row>
                    <xdr:rowOff>0</xdr:rowOff>
                  </from>
                  <to>
                    <xdr:col>35</xdr:col>
                    <xdr:colOff>57150</xdr:colOff>
                    <xdr:row>1</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DFCE4DF427A447BAA35F6D41F33F8F" ma:contentTypeVersion="13" ma:contentTypeDescription="新しいドキュメントを作成します。" ma:contentTypeScope="" ma:versionID="e33df3e3239f8bfd5882e4f007e83dbd">
  <xsd:schema xmlns:xsd="http://www.w3.org/2001/XMLSchema" xmlns:xs="http://www.w3.org/2001/XMLSchema" xmlns:p="http://schemas.microsoft.com/office/2006/metadata/properties" xmlns:ns2="a62bf5a7-18f2-4ee2-8f79-9a64415c4f04" xmlns:ns3="4b179dae-bd83-4b39-a049-c8a0dda6a9a2" targetNamespace="http://schemas.microsoft.com/office/2006/metadata/properties" ma:root="true" ma:fieldsID="b50eb576b9e02edb1fb0cbd50101ac3c" ns2:_="" ns3:_="">
    <xsd:import namespace="a62bf5a7-18f2-4ee2-8f79-9a64415c4f04"/>
    <xsd:import namespace="4b179dae-bd83-4b39-a049-c8a0dda6a9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2bf5a7-18f2-4ee2-8f79-9a64415c4f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179dae-bd83-4b39-a049-c8a0dda6a9a2"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description="" ma:internalName="SharedWithDetails" ma:readOnly="true">
      <xsd:simpleType>
        <xsd:restriction base="dms:Note">
          <xsd:maxLength value="255"/>
        </xsd:restriction>
      </xsd:simpleType>
    </xsd:element>
    <xsd:element name="_dlc_DocId" ma:index="2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2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4b179dae-bd83-4b39-a049-c8a0dda6a9a2">EKCU4X5PN6CT-405339780-1375425</_dlc_DocId>
    <_dlc_DocIdUrl xmlns="4b179dae-bd83-4b39-a049-c8a0dda6a9a2">
      <Url>https://sakurait.sharepoint.com/_layouts/15/DocIdRedir.aspx?ID=EKCU4X5PN6CT-405339780-1375425</Url>
      <Description>EKCU4X5PN6CT-405339780-1375425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4191AB-AA66-4626-9414-EC35935EB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2bf5a7-18f2-4ee2-8f79-9a64415c4f04"/>
    <ds:schemaRef ds:uri="4b179dae-bd83-4b39-a049-c8a0dda6a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8D4D7-141C-4C24-A16E-1D30D79DA8E1}">
  <ds:schemaRefs>
    <ds:schemaRef ds:uri="4b179dae-bd83-4b39-a049-c8a0dda6a9a2"/>
    <ds:schemaRef ds:uri="http://schemas.microsoft.com/office/infopath/2007/PartnerControls"/>
    <ds:schemaRef ds:uri="http://schemas.microsoft.com/office/2006/documentManagement/types"/>
    <ds:schemaRef ds:uri="a62bf5a7-18f2-4ee2-8f79-9a64415c4f04"/>
    <ds:schemaRef ds:uri="http://purl.org/dc/terms/"/>
    <ds:schemaRef ds:uri="http://www.w3.org/XML/1998/namespace"/>
    <ds:schemaRef ds:uri="http://schemas.microsoft.com/office/2006/metadata/propertie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0B7822D-169C-4AE5-A0A7-34FD1527D5DA}">
  <ds:schemaRefs>
    <ds:schemaRef ds:uri="http://schemas.microsoft.com/sharepoint/events"/>
  </ds:schemaRefs>
</ds:datastoreItem>
</file>

<file path=customXml/itemProps4.xml><?xml version="1.0" encoding="utf-8"?>
<ds:datastoreItem xmlns:ds="http://schemas.openxmlformats.org/officeDocument/2006/customXml" ds:itemID="{7284151E-70E4-4B53-85B7-9261319B0D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62</vt:i4>
      </vt:variant>
    </vt:vector>
  </HeadingPairs>
  <TitlesOfParts>
    <vt:vector size="74" baseType="lpstr">
      <vt:lpstr>お申し込みにあたって</vt:lpstr>
      <vt:lpstr>記入例</vt:lpstr>
      <vt:lpstr>記入例（エクスプレス交換記載あり）</vt:lpstr>
      <vt:lpstr>提供仕様一覧</vt:lpstr>
      <vt:lpstr>ご契約情報</vt:lpstr>
      <vt:lpstr>スタンダード_Fujitsuモデル</vt:lpstr>
      <vt:lpstr>パフォーマンス</vt:lpstr>
      <vt:lpstr>エンタープライズ_1804モデル</vt:lpstr>
      <vt:lpstr>エンタープライズ</vt:lpstr>
      <vt:lpstr>エクスプレス</vt:lpstr>
      <vt:lpstr>エクスプレスG2</vt:lpstr>
      <vt:lpstr>高火力</vt:lpstr>
      <vt:lpstr>※ex_g2_hdd</vt:lpstr>
      <vt:lpstr>all_nwp</vt:lpstr>
      <vt:lpstr>ent_1804_HDD</vt:lpstr>
      <vt:lpstr>ent_1804_HDD_UG</vt:lpstr>
      <vt:lpstr>ent_1804_srv</vt:lpstr>
      <vt:lpstr>ent_HDD_1330</vt:lpstr>
      <vt:lpstr>ent_HDD_2530</vt:lpstr>
      <vt:lpstr>ent_HDD_UG_1330</vt:lpstr>
      <vt:lpstr>ent_HDD_UG_2530</vt:lpstr>
      <vt:lpstr>ent_srv</vt:lpstr>
      <vt:lpstr>ex_g2_hdd</vt:lpstr>
      <vt:lpstr>ex_g2_HDD_UG</vt:lpstr>
      <vt:lpstr>ex_g2_hdd_ugall</vt:lpstr>
      <vt:lpstr>ex_g2_hdd_ugfio</vt:lpstr>
      <vt:lpstr>ex_g2_HDD_UGIO</vt:lpstr>
      <vt:lpstr>ex_g2_nw</vt:lpstr>
      <vt:lpstr>ex_g2_op</vt:lpstr>
      <vt:lpstr>ex_g2_op_2cp</vt:lpstr>
      <vt:lpstr>ex_g2_op_2CPU</vt:lpstr>
      <vt:lpstr>ex_g2_OS</vt:lpstr>
      <vt:lpstr>ex_g2_OS_2CPU</vt:lpstr>
      <vt:lpstr>ex_g2_r100_hdd_up</vt:lpstr>
      <vt:lpstr>ex_g2_r133_hdd</vt:lpstr>
      <vt:lpstr>ex_g2_r133_hdd_up</vt:lpstr>
      <vt:lpstr>ex_g2_ram</vt:lpstr>
      <vt:lpstr>ex_g2_ram_R2</vt:lpstr>
      <vt:lpstr>ex_g2_ram_Win2003</vt:lpstr>
      <vt:lpstr>ex_g2_srv</vt:lpstr>
      <vt:lpstr>ex_HDD</vt:lpstr>
      <vt:lpstr>ex_HDD_UG</vt:lpstr>
      <vt:lpstr>ex_HDD_UG2</vt:lpstr>
      <vt:lpstr>ex_HDD2</vt:lpstr>
      <vt:lpstr>ex_srv</vt:lpstr>
      <vt:lpstr>koukaryoku_srv</vt:lpstr>
      <vt:lpstr>pf_HDD</vt:lpstr>
      <vt:lpstr>pf_HDD_UG</vt:lpstr>
      <vt:lpstr>pf_srv</vt:lpstr>
      <vt:lpstr>エクスプレス!Print_Area</vt:lpstr>
      <vt:lpstr>エクスプレスG2!Print_Area</vt:lpstr>
      <vt:lpstr>エンタープライズ!Print_Area</vt:lpstr>
      <vt:lpstr>エンタープライズ_1804モデル!Print_Area</vt:lpstr>
      <vt:lpstr>お申し込みにあたって!Print_Area</vt:lpstr>
      <vt:lpstr>ご契約情報!Print_Area</vt:lpstr>
      <vt:lpstr>スタンダード_Fujitsuモデル!Print_Area</vt:lpstr>
      <vt:lpstr>パフォーマンス!Print_Area</vt:lpstr>
      <vt:lpstr>'記入例（エクスプレス交換記載あり）'!Print_Area</vt:lpstr>
      <vt:lpstr>高火力!Print_Area</vt:lpstr>
      <vt:lpstr>select</vt:lpstr>
      <vt:lpstr>st_1804_HDD</vt:lpstr>
      <vt:lpstr>st_1804_HDD_UG</vt:lpstr>
      <vt:lpstr>st_1804_srv</vt:lpstr>
      <vt:lpstr>st_1804M2_HDD</vt:lpstr>
      <vt:lpstr>st_1804M2_HDD_UG</vt:lpstr>
      <vt:lpstr>st_2004_HDD</vt:lpstr>
      <vt:lpstr>st_2004_HDD_UG</vt:lpstr>
      <vt:lpstr>st_2530M4_HDD</vt:lpstr>
      <vt:lpstr>st_2530M4_HDD_UG</vt:lpstr>
      <vt:lpstr>st_E3_HDD</vt:lpstr>
      <vt:lpstr>st_E3_HDD_UG</vt:lpstr>
      <vt:lpstr>st_HDD</vt:lpstr>
      <vt:lpstr>st_HDD_UG</vt:lpstr>
      <vt:lpstr>st_srv</vt:lpstr>
    </vt:vector>
  </TitlesOfParts>
  <Company>さくらインターネット株式会社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追加申込書（さくらの専用サーバ）</dc:title>
  <dc:creator>さくらインターネット株式会社</dc:creator>
  <cp:lastModifiedBy>関塚 洋一</cp:lastModifiedBy>
  <cp:lastPrinted>2018-11-26T06:31:12Z</cp:lastPrinted>
  <dcterms:created xsi:type="dcterms:W3CDTF">2006-12-14T23:14:54Z</dcterms:created>
  <dcterms:modified xsi:type="dcterms:W3CDTF">2024-09-18T05:42:13Z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12">
    <vt:lpwstr>826</vt:lpwstr>
  </property>
  <property fmtid="{D5CDD505-2E9C-101B-9397-08002B2CF9AE}" pid="3" name="ContentTypeId">
    <vt:lpwstr>0x010100F9DFCE4DF427A447BAA35F6D41F33F8F</vt:lpwstr>
  </property>
  <property fmtid="{D5CDD505-2E9C-101B-9397-08002B2CF9AE}" pid="4" name="AuthorIds_UIVersion_2048">
    <vt:lpwstr>826</vt:lpwstr>
  </property>
  <property fmtid="{D5CDD505-2E9C-101B-9397-08002B2CF9AE}" pid="5" name="_dlc_DocIdItemGuid">
    <vt:lpwstr>945c973f-dc14-4dd4-b8e7-285469305575</vt:lpwstr>
  </property>
</Properties>
</file>